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95" yWindow="60" windowWidth="14775" windowHeight="9015" activeTab="0"/>
  </bookViews>
  <sheets>
    <sheet name="目録" sheetId="1" r:id="rId1"/>
  </sheets>
  <definedNames>
    <definedName name="_xlnm.Print_Area" localSheetId="0">'目録'!$A$1:$G$23</definedName>
  </definedNames>
  <calcPr fullCalcOnLoad="1"/>
</workbook>
</file>

<file path=xl/sharedStrings.xml><?xml version="1.0" encoding="utf-8"?>
<sst xmlns="http://schemas.openxmlformats.org/spreadsheetml/2006/main" count="33" uniqueCount="32">
  <si>
    <t>財　　産　　目　　録</t>
  </si>
  <si>
    <t>貸借対照表科目</t>
  </si>
  <si>
    <t>場所・物量等</t>
  </si>
  <si>
    <t>使用目的等</t>
  </si>
  <si>
    <t>金　　額</t>
  </si>
  <si>
    <t>（流動資産）</t>
  </si>
  <si>
    <t>（固定資産）</t>
  </si>
  <si>
    <t>基本財産</t>
  </si>
  <si>
    <t>（流動負債）</t>
  </si>
  <si>
    <t>（共用財産）</t>
  </si>
  <si>
    <t>うち公益目的保有財産</t>
  </si>
  <si>
    <t>現金預金</t>
  </si>
  <si>
    <t>定期預金</t>
  </si>
  <si>
    <t>うち公益目的事業に必要な収益事業等その他の業務又は活動の用に供する財産</t>
  </si>
  <si>
    <t>現金　現金手許有高
普通預金　山陰合同銀行大栄出張所</t>
  </si>
  <si>
    <t>三井信託銀行鳥取支店</t>
  </si>
  <si>
    <t>特定資産</t>
  </si>
  <si>
    <t>山陰合同銀行大栄出張所</t>
  </si>
  <si>
    <t>寄附者の指定した使途に従い、奨学給付事業に使用する資金（竹歳誠氏寄附）</t>
  </si>
  <si>
    <t>事業運転資金</t>
  </si>
  <si>
    <t>①流動資産合計</t>
  </si>
  <si>
    <t>運用益を公益目的事業、管理費の財源として使用（竹歳磐彦氏寄附）</t>
  </si>
  <si>
    <t>③特定資産合計</t>
  </si>
  <si>
    <t>②基本財産合計</t>
  </si>
  <si>
    <t>④固定資産合計（②＋③）</t>
  </si>
  <si>
    <t>⑤資　産　合　計（①＋④）</t>
  </si>
  <si>
    <t>流動負債</t>
  </si>
  <si>
    <t>⑥流動負債合計</t>
  </si>
  <si>
    <t>⑦固定負債合計</t>
  </si>
  <si>
    <t>⑧負債合計（⑥＋⑦）</t>
  </si>
  <si>
    <t>正味財産（⑤＋⑧）</t>
  </si>
  <si>
    <t>平成２６年３月３１日現在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</si>
</sst>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12"/>
      <name val="ＭＳ Ｐ明朝"/>
      <family val="1"/>
    </font>
    <font>
      <sz val="6"/>
      <name val="ＭＳ Ｐゴシック"/>
      <family val="3"/>
    </font>
    <font>
      <sz val="20"/>
      <name val="ＭＳ Ｐ明朝"/>
      <family val="1"/>
    </font>
    <font>
      <sz val="10"/>
      <name val="ＭＳ Ｐ明朝"/>
      <family val="1"/>
    </font>
    <font>
      <sz val="8"/>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bottom/>
    </border>
    <border>
      <left style="thin"/>
      <right/>
      <top style="thin"/>
      <bottom style="thin"/>
    </border>
    <border>
      <left style="thin"/>
      <right style="thin"/>
      <top style="thin"/>
      <bottom/>
    </border>
    <border>
      <left/>
      <right style="thin"/>
      <top style="thin"/>
      <bottom/>
    </border>
    <border>
      <left style="thin"/>
      <right style="thin"/>
      <top/>
      <bottom/>
    </border>
    <border>
      <left style="thin"/>
      <right/>
      <top style="thin"/>
      <bottom/>
    </border>
    <border>
      <left/>
      <right/>
      <top style="thin"/>
      <bottom/>
    </border>
    <border>
      <left/>
      <right/>
      <top style="thin"/>
      <bottom style="thin"/>
    </border>
    <border>
      <left style="thin"/>
      <right style="thin"/>
      <top/>
      <bottom style="dashed"/>
    </border>
    <border>
      <left/>
      <right style="thin"/>
      <top/>
      <bottom style="dashed"/>
    </border>
    <border>
      <left style="thin"/>
      <right/>
      <top/>
      <bottom/>
    </border>
    <border>
      <left style="thin"/>
      <right style="thin"/>
      <top/>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0">
    <xf numFmtId="0" fontId="0"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right" vertical="center" wrapText="1"/>
    </xf>
    <xf numFmtId="0" fontId="5" fillId="0" borderId="11" xfId="0" applyFont="1" applyBorder="1" applyAlignment="1">
      <alignment horizontal="right" vertical="center"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2" fillId="0" borderId="0" xfId="0" applyFont="1" applyAlignment="1">
      <alignment/>
    </xf>
    <xf numFmtId="0" fontId="5" fillId="0" borderId="17" xfId="0" applyFont="1" applyBorder="1" applyAlignment="1">
      <alignment horizontal="right" vertical="center" wrapText="1"/>
    </xf>
    <xf numFmtId="0" fontId="5" fillId="0" borderId="15" xfId="0" applyFont="1" applyBorder="1" applyAlignment="1">
      <alignment horizontal="right" vertical="center" wrapText="1"/>
    </xf>
    <xf numFmtId="0" fontId="2" fillId="0" borderId="18" xfId="0" applyFont="1" applyBorder="1" applyAlignment="1">
      <alignment/>
    </xf>
    <xf numFmtId="0" fontId="2"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9" xfId="0" applyFont="1" applyBorder="1" applyAlignment="1">
      <alignmen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vertical="center" wrapText="1"/>
    </xf>
    <xf numFmtId="0" fontId="2" fillId="0" borderId="0" xfId="0" applyFont="1" applyAlignment="1">
      <alignment horizontal="left"/>
    </xf>
    <xf numFmtId="0" fontId="5" fillId="0" borderId="0" xfId="0" applyFont="1" applyAlignment="1">
      <alignment horizontal="left"/>
    </xf>
    <xf numFmtId="38" fontId="5" fillId="0" borderId="0" xfId="48" applyFont="1" applyAlignment="1">
      <alignment horizontal="left"/>
    </xf>
    <xf numFmtId="176" fontId="2" fillId="0" borderId="0" xfId="0" applyNumberFormat="1" applyFont="1" applyAlignment="1">
      <alignment horizontal="right"/>
    </xf>
    <xf numFmtId="0" fontId="2" fillId="0" borderId="0" xfId="0" applyFont="1" applyFill="1" applyBorder="1" applyAlignment="1">
      <alignment horizontal="center" vertical="center"/>
    </xf>
    <xf numFmtId="0" fontId="6" fillId="0" borderId="12" xfId="0" applyFont="1" applyFill="1" applyBorder="1" applyAlignment="1">
      <alignment vertical="top" wrapText="1"/>
    </xf>
    <xf numFmtId="0" fontId="2" fillId="0" borderId="0" xfId="0" applyFont="1" applyFill="1" applyAlignment="1">
      <alignment vertical="center"/>
    </xf>
    <xf numFmtId="0" fontId="5" fillId="0" borderId="16" xfId="0" applyFont="1" applyFill="1" applyBorder="1" applyAlignment="1">
      <alignment horizontal="left" vertical="top" wrapText="1"/>
    </xf>
    <xf numFmtId="38" fontId="5" fillId="0" borderId="16" xfId="48" applyFont="1" applyFill="1" applyBorder="1" applyAlignment="1">
      <alignment vertical="top" wrapText="1"/>
    </xf>
    <xf numFmtId="0" fontId="5" fillId="0" borderId="16" xfId="0" applyFont="1" applyFill="1" applyBorder="1" applyAlignment="1">
      <alignment vertical="top" wrapText="1"/>
    </xf>
    <xf numFmtId="0" fontId="5" fillId="0" borderId="0" xfId="0" applyFont="1" applyBorder="1" applyAlignment="1">
      <alignment horizontal="center"/>
    </xf>
    <xf numFmtId="176" fontId="2" fillId="0" borderId="0" xfId="0" applyNumberFormat="1" applyFont="1" applyFill="1" applyBorder="1" applyAlignment="1">
      <alignment horizontal="right"/>
    </xf>
    <xf numFmtId="176" fontId="2" fillId="0" borderId="0" xfId="0" applyNumberFormat="1" applyFont="1" applyBorder="1" applyAlignment="1">
      <alignment horizontal="right"/>
    </xf>
    <xf numFmtId="38" fontId="5" fillId="0" borderId="20" xfId="48" applyFont="1" applyFill="1" applyBorder="1" applyAlignment="1">
      <alignment vertical="top" wrapText="1"/>
    </xf>
    <xf numFmtId="0" fontId="5" fillId="0" borderId="20" xfId="0" applyFont="1" applyFill="1" applyBorder="1" applyAlignment="1">
      <alignment vertical="top" wrapText="1"/>
    </xf>
    <xf numFmtId="0" fontId="6" fillId="0" borderId="21" xfId="0" applyFont="1" applyFill="1" applyBorder="1" applyAlignment="1">
      <alignment vertical="top" wrapText="1"/>
    </xf>
    <xf numFmtId="0" fontId="2" fillId="0" borderId="19" xfId="0" applyFont="1" applyBorder="1" applyAlignment="1">
      <alignment horizontal="center" vertical="center"/>
    </xf>
    <xf numFmtId="0" fontId="2" fillId="0" borderId="11" xfId="0" applyFont="1" applyBorder="1" applyAlignment="1">
      <alignment horizontal="center" vertical="center"/>
    </xf>
    <xf numFmtId="38" fontId="2" fillId="0" borderId="11" xfId="0" applyNumberFormat="1" applyFont="1" applyBorder="1" applyAlignment="1">
      <alignment horizontal="right" vertical="center" wrapText="1"/>
    </xf>
    <xf numFmtId="38" fontId="2" fillId="0" borderId="10" xfId="0" applyNumberFormat="1" applyFont="1" applyBorder="1" applyAlignment="1">
      <alignment horizontal="right" vertical="center" wrapText="1"/>
    </xf>
    <xf numFmtId="38" fontId="2" fillId="0" borderId="16" xfId="48" applyFont="1" applyBorder="1" applyAlignment="1">
      <alignment horizontal="right" vertical="center"/>
    </xf>
    <xf numFmtId="38" fontId="2" fillId="0" borderId="12" xfId="48" applyFont="1" applyBorder="1" applyAlignment="1">
      <alignment horizontal="right" vertical="center"/>
    </xf>
    <xf numFmtId="38" fontId="2" fillId="0" borderId="11" xfId="48" applyFont="1" applyBorder="1" applyAlignment="1">
      <alignment horizontal="right" vertical="center"/>
    </xf>
    <xf numFmtId="38" fontId="2" fillId="0" borderId="12" xfId="48" applyFont="1" applyBorder="1" applyAlignment="1">
      <alignment vertical="center"/>
    </xf>
    <xf numFmtId="38" fontId="2" fillId="0" borderId="14" xfId="0" applyNumberFormat="1" applyFont="1" applyBorder="1" applyAlignment="1">
      <alignment vertical="center" wrapText="1"/>
    </xf>
    <xf numFmtId="38" fontId="2" fillId="0" borderId="16" xfId="0" applyNumberFormat="1" applyFont="1" applyFill="1" applyBorder="1" applyAlignment="1">
      <alignment vertical="center" wrapText="1"/>
    </xf>
    <xf numFmtId="38" fontId="2" fillId="0" borderId="20" xfId="0" applyNumberFormat="1" applyFont="1" applyFill="1" applyBorder="1" applyAlignment="1">
      <alignment vertical="center" wrapText="1"/>
    </xf>
    <xf numFmtId="38" fontId="2" fillId="0" borderId="16" xfId="0" applyNumberFormat="1" applyFont="1" applyBorder="1" applyAlignment="1">
      <alignment vertical="center" wrapText="1"/>
    </xf>
    <xf numFmtId="38" fontId="5" fillId="0" borderId="14" xfId="48" applyFont="1" applyBorder="1" applyAlignment="1">
      <alignment vertical="center" wrapText="1"/>
    </xf>
    <xf numFmtId="0" fontId="5" fillId="0" borderId="16" xfId="0" applyFont="1" applyBorder="1" applyAlignment="1">
      <alignment horizontal="left" vertical="center" wrapText="1"/>
    </xf>
    <xf numFmtId="38" fontId="5" fillId="0" borderId="16" xfId="48" applyFont="1" applyBorder="1" applyAlignment="1">
      <alignment vertical="center" wrapText="1"/>
    </xf>
    <xf numFmtId="0" fontId="5" fillId="0" borderId="22" xfId="0" applyFont="1" applyBorder="1" applyAlignment="1">
      <alignment horizontal="left" vertical="top"/>
    </xf>
    <xf numFmtId="0" fontId="5" fillId="0" borderId="23" xfId="0" applyFont="1" applyBorder="1" applyAlignment="1">
      <alignment vertical="center" wrapText="1"/>
    </xf>
    <xf numFmtId="41" fontId="5" fillId="0" borderId="23" xfId="48" applyNumberFormat="1" applyFont="1" applyBorder="1" applyAlignment="1">
      <alignment horizontal="left" vertical="center"/>
    </xf>
    <xf numFmtId="0" fontId="5" fillId="0" borderId="13" xfId="0" applyFont="1" applyBorder="1" applyAlignment="1">
      <alignment horizontal="left" vertical="top"/>
    </xf>
    <xf numFmtId="38" fontId="5" fillId="0" borderId="19" xfId="48" applyFont="1" applyBorder="1" applyAlignment="1">
      <alignment vertical="top" wrapText="1"/>
    </xf>
    <xf numFmtId="0" fontId="5" fillId="0" borderId="13" xfId="0" applyFont="1" applyBorder="1" applyAlignment="1">
      <alignment horizontal="left" vertical="top" wrapText="1"/>
    </xf>
    <xf numFmtId="0" fontId="5" fillId="0" borderId="19" xfId="0" applyFont="1" applyBorder="1" applyAlignment="1">
      <alignment vertical="top" wrapText="1"/>
    </xf>
    <xf numFmtId="38" fontId="2" fillId="0" borderId="11" xfId="0" applyNumberFormat="1" applyFont="1" applyBorder="1" applyAlignment="1">
      <alignment vertical="center" wrapText="1"/>
    </xf>
    <xf numFmtId="0" fontId="5" fillId="0" borderId="19" xfId="0" applyFont="1" applyBorder="1" applyAlignment="1">
      <alignment horizontal="left" vertical="center"/>
    </xf>
    <xf numFmtId="0" fontId="2" fillId="0" borderId="19" xfId="0" applyFont="1" applyFill="1" applyBorder="1" applyAlignment="1">
      <alignment/>
    </xf>
    <xf numFmtId="0" fontId="5" fillId="0" borderId="19" xfId="0" applyFont="1" applyFill="1" applyBorder="1" applyAlignment="1">
      <alignment vertical="center"/>
    </xf>
    <xf numFmtId="38" fontId="2" fillId="0" borderId="11" xfId="48" applyFont="1" applyBorder="1" applyAlignment="1">
      <alignment vertical="center"/>
    </xf>
    <xf numFmtId="0" fontId="5" fillId="0" borderId="10" xfId="0" applyFont="1" applyBorder="1" applyAlignment="1">
      <alignment horizontal="left" vertical="center" wrapText="1"/>
    </xf>
    <xf numFmtId="38" fontId="5" fillId="0" borderId="10" xfId="48" applyFont="1" applyBorder="1" applyAlignment="1">
      <alignment vertical="center" wrapText="1"/>
    </xf>
    <xf numFmtId="0" fontId="5" fillId="0" borderId="10" xfId="0" applyFont="1" applyBorder="1" applyAlignment="1">
      <alignment vertical="top" wrapText="1"/>
    </xf>
    <xf numFmtId="38" fontId="2" fillId="0" borderId="10" xfId="0" applyNumberFormat="1" applyFont="1" applyBorder="1" applyAlignment="1">
      <alignment vertical="center" wrapText="1"/>
    </xf>
    <xf numFmtId="0" fontId="2" fillId="33" borderId="19" xfId="0" applyFont="1" applyFill="1" applyBorder="1" applyAlignment="1">
      <alignment/>
    </xf>
    <xf numFmtId="0" fontId="2" fillId="33" borderId="11" xfId="0" applyFont="1" applyFill="1" applyBorder="1" applyAlignment="1">
      <alignment/>
    </xf>
    <xf numFmtId="38" fontId="2" fillId="33" borderId="11" xfId="48" applyFont="1" applyFill="1" applyBorder="1" applyAlignment="1">
      <alignment horizontal="right" vertical="center"/>
    </xf>
    <xf numFmtId="0" fontId="6" fillId="0" borderId="12" xfId="0" applyFont="1" applyFill="1" applyBorder="1" applyAlignment="1">
      <alignment wrapText="1"/>
    </xf>
    <xf numFmtId="0" fontId="7" fillId="0" borderId="12" xfId="0" applyFont="1" applyBorder="1" applyAlignment="1">
      <alignment vertical="top" wrapText="1"/>
    </xf>
    <xf numFmtId="0" fontId="2" fillId="33" borderId="13"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49" fontId="4" fillId="0" borderId="0" xfId="0" applyNumberFormat="1" applyFont="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right" vertical="center" wrapText="1"/>
    </xf>
    <xf numFmtId="0" fontId="0" fillId="0" borderId="24" xfId="0"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view="pageBreakPreview" zoomScaleSheetLayoutView="100" zoomScalePageLayoutView="0" workbookViewId="0" topLeftCell="A7">
      <selection activeCell="E16" sqref="E16"/>
    </sheetView>
  </sheetViews>
  <sheetFormatPr defaultColWidth="9.140625" defaultRowHeight="15"/>
  <cols>
    <col min="1" max="1" width="3.421875" style="13" customWidth="1"/>
    <col min="2" max="2" width="13.7109375" style="13" customWidth="1"/>
    <col min="3" max="3" width="16.421875" style="22" customWidth="1"/>
    <col min="4" max="4" width="19.7109375" style="13" customWidth="1"/>
    <col min="5" max="5" width="29.421875" style="13" customWidth="1"/>
    <col min="6" max="6" width="18.421875" style="23" customWidth="1"/>
    <col min="7" max="7" width="3.57421875" style="13" customWidth="1"/>
    <col min="8" max="16384" width="9.00390625" style="13" customWidth="1"/>
  </cols>
  <sheetData>
    <row r="1" spans="1:6" s="2" customFormat="1" ht="37.5" customHeight="1">
      <c r="A1" s="1"/>
      <c r="B1" s="81" t="s">
        <v>0</v>
      </c>
      <c r="C1" s="81"/>
      <c r="D1" s="81"/>
      <c r="E1" s="81"/>
      <c r="F1" s="81"/>
    </row>
    <row r="2" spans="1:6" s="2" customFormat="1" ht="30.75" customHeight="1">
      <c r="A2" s="3"/>
      <c r="B2" s="88" t="s">
        <v>31</v>
      </c>
      <c r="C2" s="88"/>
      <c r="D2" s="88"/>
      <c r="E2" s="88"/>
      <c r="F2" s="89"/>
    </row>
    <row r="3" spans="1:6" s="3" customFormat="1" ht="30" customHeight="1">
      <c r="A3" s="4"/>
      <c r="B3" s="82" t="s">
        <v>1</v>
      </c>
      <c r="C3" s="83"/>
      <c r="D3" s="5" t="s">
        <v>2</v>
      </c>
      <c r="E3" s="6" t="s">
        <v>3</v>
      </c>
      <c r="F3" s="5" t="s">
        <v>4</v>
      </c>
    </row>
    <row r="4" spans="1:6" s="3" customFormat="1" ht="30" customHeight="1">
      <c r="A4" s="4"/>
      <c r="B4" s="59" t="s">
        <v>5</v>
      </c>
      <c r="C4" s="60"/>
      <c r="D4" s="41"/>
      <c r="E4" s="41"/>
      <c r="F4" s="42"/>
    </row>
    <row r="5" spans="1:6" s="2" customFormat="1" ht="38.25" customHeight="1">
      <c r="A5" s="7"/>
      <c r="B5" s="56"/>
      <c r="C5" s="57" t="s">
        <v>11</v>
      </c>
      <c r="D5" s="54" t="s">
        <v>14</v>
      </c>
      <c r="E5" s="58" t="s">
        <v>19</v>
      </c>
      <c r="F5" s="48">
        <v>17575</v>
      </c>
    </row>
    <row r="6" spans="1:6" s="2" customFormat="1" ht="30" customHeight="1">
      <c r="A6" s="4"/>
      <c r="B6" s="79" t="s">
        <v>20</v>
      </c>
      <c r="C6" s="80"/>
      <c r="D6" s="8"/>
      <c r="E6" s="9"/>
      <c r="F6" s="43">
        <f>SUM(F5:F5)</f>
        <v>17575</v>
      </c>
    </row>
    <row r="7" spans="1:6" s="2" customFormat="1" ht="30" customHeight="1">
      <c r="A7" s="4"/>
      <c r="B7" s="61" t="s">
        <v>6</v>
      </c>
      <c r="C7" s="60"/>
      <c r="D7" s="62"/>
      <c r="E7" s="62"/>
      <c r="F7" s="63"/>
    </row>
    <row r="8" spans="1:6" s="2" customFormat="1" ht="30" customHeight="1">
      <c r="A8" s="4"/>
      <c r="B8" s="24" t="s">
        <v>7</v>
      </c>
      <c r="C8" s="53" t="s">
        <v>12</v>
      </c>
      <c r="D8" s="10" t="s">
        <v>15</v>
      </c>
      <c r="E8" s="11" t="s">
        <v>21</v>
      </c>
      <c r="F8" s="49">
        <v>10000000</v>
      </c>
    </row>
    <row r="9" spans="1:6" s="31" customFormat="1" ht="30" customHeight="1">
      <c r="A9" s="29"/>
      <c r="B9" s="32"/>
      <c r="C9" s="33"/>
      <c r="D9" s="34"/>
      <c r="E9" s="75" t="s">
        <v>9</v>
      </c>
      <c r="F9" s="50"/>
    </row>
    <row r="10" spans="1:6" s="31" customFormat="1" ht="30" customHeight="1">
      <c r="A10" s="29"/>
      <c r="B10" s="32"/>
      <c r="C10" s="33"/>
      <c r="D10" s="34"/>
      <c r="E10" s="30" t="s">
        <v>10</v>
      </c>
      <c r="F10" s="50">
        <f>F8*0.75</f>
        <v>7500000</v>
      </c>
    </row>
    <row r="11" spans="1:6" s="31" customFormat="1" ht="30" customHeight="1">
      <c r="A11" s="29"/>
      <c r="B11" s="32"/>
      <c r="C11" s="38"/>
      <c r="D11" s="39"/>
      <c r="E11" s="40" t="s">
        <v>13</v>
      </c>
      <c r="F11" s="51">
        <f>F8-F10</f>
        <v>2500000</v>
      </c>
    </row>
    <row r="12" spans="2:6" ht="30" customHeight="1">
      <c r="B12" s="79" t="s">
        <v>23</v>
      </c>
      <c r="C12" s="80"/>
      <c r="D12" s="8"/>
      <c r="E12" s="9"/>
      <c r="F12" s="44">
        <f>F8</f>
        <v>10000000</v>
      </c>
    </row>
    <row r="13" spans="1:6" s="2" customFormat="1" ht="30" customHeight="1">
      <c r="A13" s="4"/>
      <c r="B13" s="54" t="s">
        <v>16</v>
      </c>
      <c r="C13" s="55" t="s">
        <v>12</v>
      </c>
      <c r="D13" s="12" t="s">
        <v>17</v>
      </c>
      <c r="E13" s="76" t="s">
        <v>18</v>
      </c>
      <c r="F13" s="52">
        <v>500000</v>
      </c>
    </row>
    <row r="14" spans="2:6" ht="30" customHeight="1">
      <c r="B14" s="79" t="s">
        <v>22</v>
      </c>
      <c r="C14" s="80"/>
      <c r="D14" s="8"/>
      <c r="E14" s="9"/>
      <c r="F14" s="44">
        <f>F13</f>
        <v>500000</v>
      </c>
    </row>
    <row r="15" spans="2:6" ht="30" customHeight="1">
      <c r="B15" s="82" t="s">
        <v>24</v>
      </c>
      <c r="C15" s="83"/>
      <c r="D15" s="14"/>
      <c r="E15" s="15"/>
      <c r="F15" s="44">
        <f>F12+F14</f>
        <v>10500000</v>
      </c>
    </row>
    <row r="16" spans="2:6" ht="30" customHeight="1">
      <c r="B16" s="79" t="s">
        <v>25</v>
      </c>
      <c r="C16" s="85"/>
      <c r="D16" s="16"/>
      <c r="E16" s="17"/>
      <c r="F16" s="45">
        <f>SUM(F6+F15)</f>
        <v>10517575</v>
      </c>
    </row>
    <row r="17" spans="2:6" ht="30" customHeight="1">
      <c r="B17" s="59" t="s">
        <v>8</v>
      </c>
      <c r="C17" s="64"/>
      <c r="D17" s="65"/>
      <c r="E17" s="66"/>
      <c r="F17" s="67"/>
    </row>
    <row r="18" spans="2:6" ht="30" customHeight="1">
      <c r="B18" s="68" t="s">
        <v>26</v>
      </c>
      <c r="C18" s="69"/>
      <c r="D18" s="70"/>
      <c r="E18" s="70"/>
      <c r="F18" s="71">
        <v>0</v>
      </c>
    </row>
    <row r="19" spans="2:6" ht="30" customHeight="1">
      <c r="B19" s="86" t="s">
        <v>27</v>
      </c>
      <c r="C19" s="87"/>
      <c r="D19" s="19"/>
      <c r="E19" s="20"/>
      <c r="F19" s="46">
        <f>SUM(F17)</f>
        <v>0</v>
      </c>
    </row>
    <row r="20" spans="2:6" ht="30" customHeight="1">
      <c r="B20" s="79" t="s">
        <v>28</v>
      </c>
      <c r="C20" s="80"/>
      <c r="D20" s="21"/>
      <c r="E20" s="18"/>
      <c r="F20" s="47">
        <v>0</v>
      </c>
    </row>
    <row r="21" spans="2:6" ht="30" customHeight="1">
      <c r="B21" s="79" t="s">
        <v>29</v>
      </c>
      <c r="C21" s="84"/>
      <c r="D21" s="19"/>
      <c r="E21" s="20"/>
      <c r="F21" s="46">
        <f>SUM(F19)</f>
        <v>0</v>
      </c>
    </row>
    <row r="22" spans="2:6" ht="30" customHeight="1">
      <c r="B22" s="77" t="s">
        <v>30</v>
      </c>
      <c r="C22" s="78"/>
      <c r="D22" s="72"/>
      <c r="E22" s="73"/>
      <c r="F22" s="74">
        <f>SUM(F16-F19)</f>
        <v>10517575</v>
      </c>
    </row>
    <row r="23" spans="3:6" s="25" customFormat="1" ht="14.25">
      <c r="C23" s="26"/>
      <c r="F23" s="27"/>
    </row>
    <row r="24" spans="3:6" s="25" customFormat="1" ht="14.25">
      <c r="C24" s="26"/>
      <c r="F24" s="27"/>
    </row>
    <row r="25" spans="3:6" s="25" customFormat="1" ht="14.25">
      <c r="C25" s="26"/>
      <c r="F25" s="26"/>
    </row>
    <row r="26" spans="3:6" s="25" customFormat="1" ht="14.25">
      <c r="C26" s="35"/>
      <c r="D26" s="36"/>
      <c r="F26" s="26"/>
    </row>
    <row r="27" spans="3:6" s="25" customFormat="1" ht="14.25">
      <c r="C27" s="35"/>
      <c r="D27" s="37"/>
      <c r="F27" s="26"/>
    </row>
    <row r="28" spans="3:6" s="25" customFormat="1" ht="14.25">
      <c r="C28" s="26"/>
      <c r="D28" s="28"/>
      <c r="F28" s="26"/>
    </row>
    <row r="29" spans="3:6" s="25" customFormat="1" ht="14.25">
      <c r="C29" s="26"/>
      <c r="D29" s="28"/>
      <c r="F29" s="26"/>
    </row>
    <row r="30" spans="3:6" s="25" customFormat="1" ht="14.25">
      <c r="C30" s="26"/>
      <c r="D30" s="28"/>
      <c r="F30" s="26"/>
    </row>
    <row r="31" spans="3:6" s="25" customFormat="1" ht="14.25">
      <c r="C31" s="26"/>
      <c r="F31" s="26"/>
    </row>
    <row r="32" spans="3:6" s="25" customFormat="1" ht="14.25">
      <c r="C32" s="26"/>
      <c r="F32" s="26"/>
    </row>
    <row r="33" spans="3:6" s="25" customFormat="1" ht="14.25">
      <c r="C33" s="26"/>
      <c r="F33" s="26"/>
    </row>
    <row r="34" spans="3:6" s="25" customFormat="1" ht="14.25">
      <c r="C34" s="26"/>
      <c r="F34" s="26"/>
    </row>
    <row r="35" spans="3:6" s="25" customFormat="1" ht="14.25">
      <c r="C35" s="26"/>
      <c r="F35" s="26"/>
    </row>
    <row r="36" spans="3:6" s="25" customFormat="1" ht="14.25">
      <c r="C36" s="26"/>
      <c r="F36" s="26"/>
    </row>
    <row r="37" spans="3:6" s="25" customFormat="1" ht="14.25">
      <c r="C37" s="26"/>
      <c r="F37" s="26"/>
    </row>
    <row r="38" spans="3:6" s="25" customFormat="1" ht="14.25">
      <c r="C38" s="26"/>
      <c r="F38" s="26"/>
    </row>
    <row r="39" spans="3:6" s="25" customFormat="1" ht="14.25">
      <c r="C39" s="26"/>
      <c r="F39" s="26"/>
    </row>
  </sheetData>
  <sheetProtection/>
  <mergeCells count="12">
    <mergeCell ref="B22:C22"/>
    <mergeCell ref="B6:C6"/>
    <mergeCell ref="B12:C12"/>
    <mergeCell ref="B1:F1"/>
    <mergeCell ref="B3:C3"/>
    <mergeCell ref="B21:C21"/>
    <mergeCell ref="B15:C15"/>
    <mergeCell ref="B16:C16"/>
    <mergeCell ref="B19:C19"/>
    <mergeCell ref="B20:C20"/>
    <mergeCell ref="B14:C14"/>
    <mergeCell ref="B2:F2"/>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2012-02-20T03:44:39Z</cp:lastPrinted>
  <dcterms:created xsi:type="dcterms:W3CDTF">2006-09-16T00:00:00Z</dcterms:created>
  <dcterms:modified xsi:type="dcterms:W3CDTF">2014-03-19T08:33:33Z</dcterms:modified>
  <cp:category/>
  <cp:version/>
  <cp:contentType/>
  <cp:contentStatus/>
</cp:coreProperties>
</file>