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\\10.10.1.5\教育総務課\02　学校教育室\12　国・県補助金関係\01 高校生等通学費助成（R02～）\03 電子申請\"/>
    </mc:Choice>
  </mc:AlternateContent>
  <xr:revisionPtr revIDLastSave="0" documentId="13_ncr:1_{80FC0783-638C-47A7-9BB4-52F214A9321B}" xr6:coauthVersionLast="41" xr6:coauthVersionMax="46" xr10:uidLastSave="{00000000-0000-0000-0000-000000000000}"/>
  <bookViews>
    <workbookView xWindow="1212" yWindow="144" windowWidth="11736" windowHeight="12576" xr2:uid="{00000000-000D-0000-FFFF-FFFF00000000}"/>
  </bookViews>
  <sheets>
    <sheet name="計算シート" sheetId="3" r:id="rId1"/>
  </sheets>
  <definedNames>
    <definedName name="_xlnm.Print_Area" localSheetId="0">計算シート!$A$1:$CB$88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Z74" i="3" l="1"/>
  <c r="AZ68" i="3"/>
  <c r="AZ73" i="3"/>
  <c r="AA63" i="3"/>
  <c r="AZ62" i="3" s="1"/>
  <c r="BD62" i="3" s="1"/>
  <c r="AA73" i="3"/>
  <c r="I70" i="3"/>
  <c r="AA71" i="3" s="1"/>
  <c r="I73" i="3" s="1"/>
  <c r="AA79" i="3"/>
  <c r="I76" i="3"/>
  <c r="AA77" i="3" s="1"/>
  <c r="I79" i="3" s="1"/>
  <c r="AZ79" i="3" s="1"/>
  <c r="AA75" i="3"/>
  <c r="AA69" i="3"/>
  <c r="BK62" i="3"/>
  <c r="AA67" i="3"/>
  <c r="I71" i="3" l="1"/>
  <c r="AA72" i="3" s="1"/>
  <c r="AZ72" i="3" s="1"/>
  <c r="AZ70" i="3" s="1"/>
  <c r="I77" i="3"/>
  <c r="AA78" i="3" s="1"/>
  <c r="AZ78" i="3" s="1"/>
  <c r="AZ76" i="3" s="1"/>
  <c r="AL44" i="3"/>
  <c r="AE44" i="3"/>
  <c r="AL41" i="3"/>
  <c r="AE41" i="3"/>
  <c r="AL38" i="3"/>
  <c r="AE38" i="3"/>
  <c r="AL35" i="3"/>
  <c r="AE35" i="3"/>
  <c r="AL32" i="3"/>
  <c r="AE32" i="3"/>
  <c r="AL29" i="3"/>
  <c r="AE29" i="3"/>
  <c r="AL11" i="3"/>
  <c r="AE11" i="3"/>
  <c r="AR11" i="3" l="1"/>
  <c r="AR44" i="3"/>
  <c r="AR41" i="3"/>
  <c r="AR38" i="3"/>
  <c r="AR35" i="3"/>
  <c r="AR32" i="3"/>
  <c r="AR29" i="3"/>
  <c r="AR45" i="3" s="1"/>
  <c r="AA50" i="3" l="1"/>
  <c r="I51" i="3" s="1"/>
  <c r="BK74" i="3"/>
  <c r="BK68" i="3"/>
  <c r="AA57" i="3"/>
  <c r="AA56" i="3"/>
  <c r="I57" i="3" s="1"/>
  <c r="AZ57" i="3" s="1"/>
  <c r="I56" i="3"/>
  <c r="BK55" i="3"/>
  <c r="AA54" i="3"/>
  <c r="AA53" i="3"/>
  <c r="I54" i="3" s="1"/>
  <c r="I53" i="3"/>
  <c r="BK52" i="3"/>
  <c r="I64" i="3"/>
  <c r="BK49" i="3"/>
  <c r="I50" i="3"/>
  <c r="AA65" i="3" l="1"/>
  <c r="I65" i="3"/>
  <c r="AZ56" i="3"/>
  <c r="AZ55" i="3" s="1"/>
  <c r="BD55" i="3" s="1"/>
  <c r="BQ55" i="3" s="1"/>
  <c r="AZ54" i="3"/>
  <c r="AZ53" i="3"/>
  <c r="AZ52" i="3" s="1"/>
  <c r="BD52" i="3" s="1"/>
  <c r="BQ52" i="3" s="1"/>
  <c r="AZ50" i="3"/>
  <c r="AE15" i="3"/>
  <c r="AE19" i="3"/>
  <c r="AL12" i="3"/>
  <c r="AL13" i="3"/>
  <c r="AL14" i="3"/>
  <c r="AL15" i="3"/>
  <c r="AL16" i="3"/>
  <c r="AL17" i="3"/>
  <c r="AL18" i="3"/>
  <c r="AL19" i="3"/>
  <c r="AL20" i="3"/>
  <c r="AL21" i="3"/>
  <c r="AL22" i="3"/>
  <c r="AA66" i="3" l="1"/>
  <c r="AZ66" i="3" s="1"/>
  <c r="I67" i="3"/>
  <c r="AZ67" i="3" s="1"/>
  <c r="BD74" i="3"/>
  <c r="BQ74" i="3" s="1"/>
  <c r="BD68" i="3"/>
  <c r="BQ68" i="3" s="1"/>
  <c r="AE21" i="3"/>
  <c r="AR21" i="3" s="1"/>
  <c r="AE13" i="3"/>
  <c r="AR13" i="3" s="1"/>
  <c r="AR19" i="3"/>
  <c r="AE20" i="3"/>
  <c r="AR20" i="3" s="1"/>
  <c r="AE12" i="3"/>
  <c r="AR12" i="3" s="1"/>
  <c r="AE17" i="3"/>
  <c r="AR17" i="3" s="1"/>
  <c r="AR15" i="3"/>
  <c r="AE16" i="3"/>
  <c r="AR16" i="3" s="1"/>
  <c r="AE22" i="3"/>
  <c r="AR22" i="3" s="1"/>
  <c r="AE14" i="3"/>
  <c r="AR14" i="3" s="1"/>
  <c r="AE18" i="3"/>
  <c r="AR18" i="3" s="1"/>
  <c r="AZ64" i="3" l="1"/>
  <c r="BQ62" i="3" s="1"/>
  <c r="AR23" i="3"/>
  <c r="BQ80" i="3" l="1"/>
  <c r="AA51" i="3"/>
  <c r="AZ51" i="3" s="1"/>
  <c r="AZ49" i="3" s="1"/>
  <c r="BD49" i="3" s="1"/>
  <c r="BQ49" i="3" l="1"/>
  <c r="BQ58" i="3" s="1"/>
  <c r="AE84" i="3" s="1"/>
</calcChain>
</file>

<file path=xl/sharedStrings.xml><?xml version="1.0" encoding="utf-8"?>
<sst xmlns="http://schemas.openxmlformats.org/spreadsheetml/2006/main" count="176" uniqueCount="35">
  <si>
    <t>から </t>
    <phoneticPr fontId="2"/>
  </si>
  <si>
    <t>まで </t>
    <phoneticPr fontId="2"/>
  </si>
  <si>
    <t>円</t>
    <phoneticPr fontId="2"/>
  </si>
  <si>
    <t>日数</t>
    <rPh sb="0" eb="2">
      <t>ニッスウ</t>
    </rPh>
    <phoneticPr fontId="2"/>
  </si>
  <si>
    <t>月数</t>
    <rPh sb="0" eb="1">
      <t>ツキ</t>
    </rPh>
    <rPh sb="1" eb="2">
      <t>スウ</t>
    </rPh>
    <phoneticPr fontId="2"/>
  </si>
  <si>
    <t>円/日</t>
    <rPh sb="0" eb="1">
      <t>エン</t>
    </rPh>
    <rPh sb="2" eb="3">
      <t>ニチ</t>
    </rPh>
    <phoneticPr fontId="2"/>
  </si>
  <si>
    <t>差引額</t>
    <rPh sb="0" eb="2">
      <t>サシヒキ</t>
    </rPh>
    <rPh sb="2" eb="3">
      <t>ガク</t>
    </rPh>
    <phoneticPr fontId="2"/>
  </si>
  <si>
    <t>開始日</t>
    <rPh sb="0" eb="2">
      <t>カイシ</t>
    </rPh>
    <rPh sb="2" eb="3">
      <t>ビ</t>
    </rPh>
    <phoneticPr fontId="2"/>
  </si>
  <si>
    <t>終了日</t>
    <rPh sb="0" eb="3">
      <t>シュウリョウビ</t>
    </rPh>
    <phoneticPr fontId="2"/>
  </si>
  <si>
    <t>助成額</t>
    <rPh sb="0" eb="3">
      <t>ジョセイガク</t>
    </rPh>
    <phoneticPr fontId="2"/>
  </si>
  <si>
    <t>円/月</t>
    <rPh sb="0" eb="1">
      <t>エン</t>
    </rPh>
    <rPh sb="2" eb="3">
      <t>ツキ</t>
    </rPh>
    <phoneticPr fontId="2"/>
  </si>
  <si>
    <t>鉄道</t>
  </si>
  <si>
    <t>バス</t>
  </si>
  <si>
    <t>定期券金額</t>
    <rPh sb="0" eb="3">
      <t>テイキケン</t>
    </rPh>
    <rPh sb="3" eb="5">
      <t>キンガク</t>
    </rPh>
    <phoneticPr fontId="2"/>
  </si>
  <si>
    <t>小計</t>
    <rPh sb="0" eb="2">
      <t>ショウケイ</t>
    </rPh>
    <phoneticPr fontId="2"/>
  </si>
  <si>
    <t>合計額</t>
    <rPh sb="0" eb="2">
      <t>ゴウケイ</t>
    </rPh>
    <rPh sb="2" eb="3">
      <t>ガク</t>
    </rPh>
    <phoneticPr fontId="2"/>
  </si>
  <si>
    <t>種類</t>
    <rPh sb="0" eb="2">
      <t>シュルイ</t>
    </rPh>
    <phoneticPr fontId="2"/>
  </si>
  <si>
    <t>端数日</t>
    <rPh sb="0" eb="2">
      <t>ハスウ</t>
    </rPh>
    <rPh sb="2" eb="3">
      <t>ビ</t>
    </rPh>
    <phoneticPr fontId="2"/>
  </si>
  <si>
    <t>ヶ月</t>
    <rPh sb="1" eb="2">
      <t>ゲツ</t>
    </rPh>
    <phoneticPr fontId="2"/>
  </si>
  <si>
    <t>支給期間</t>
    <rPh sb="0" eb="2">
      <t>シキュウ</t>
    </rPh>
    <rPh sb="2" eb="4">
      <t>キカン</t>
    </rPh>
    <phoneticPr fontId="2"/>
  </si>
  <si>
    <t>支給端数日</t>
    <rPh sb="0" eb="2">
      <t>シキュウ</t>
    </rPh>
    <rPh sb="2" eb="4">
      <t>ハスウ</t>
    </rPh>
    <rPh sb="4" eb="5">
      <t>ビ</t>
    </rPh>
    <phoneticPr fontId="2"/>
  </si>
  <si>
    <t>定期月数</t>
    <rPh sb="0" eb="2">
      <t>テイキ</t>
    </rPh>
    <rPh sb="2" eb="4">
      <t>ツキスウ</t>
    </rPh>
    <phoneticPr fontId="2"/>
  </si>
  <si>
    <t>支給月数</t>
    <rPh sb="0" eb="2">
      <t>シキュウ</t>
    </rPh>
    <rPh sb="2" eb="4">
      <t>ツキスウ</t>
    </rPh>
    <phoneticPr fontId="2"/>
  </si>
  <si>
    <t>合計額</t>
    <rPh sb="0" eb="3">
      <t>ゴウケイガク</t>
    </rPh>
    <phoneticPr fontId="2"/>
  </si>
  <si>
    <t>定期月数</t>
    <rPh sb="0" eb="2">
      <t>テイキ</t>
    </rPh>
    <rPh sb="2" eb="3">
      <t>ツキ</t>
    </rPh>
    <rPh sb="3" eb="4">
      <t>スウ</t>
    </rPh>
    <phoneticPr fontId="2"/>
  </si>
  <si>
    <t>１，鉄道のみ または バスのみ利用の場合</t>
    <rPh sb="2" eb="4">
      <t>テツドウ</t>
    </rPh>
    <rPh sb="15" eb="17">
      <t>リヨウ</t>
    </rPh>
    <rPh sb="18" eb="20">
      <t>バアイ</t>
    </rPh>
    <phoneticPr fontId="2"/>
  </si>
  <si>
    <t>２，鉄道とバスを併用の場合</t>
    <rPh sb="2" eb="4">
      <t>テツドウ</t>
    </rPh>
    <rPh sb="8" eb="10">
      <t>ヘイヨウ</t>
    </rPh>
    <rPh sb="11" eb="13">
      <t>バアイ</t>
    </rPh>
    <phoneticPr fontId="2"/>
  </si>
  <si>
    <t>申請額</t>
    <rPh sb="0" eb="3">
      <t>シンセイガク</t>
    </rPh>
    <phoneticPr fontId="9"/>
  </si>
  <si>
    <t>北栄町高校生等通学費助成　申請額計算シート</t>
    <rPh sb="0" eb="3">
      <t>ホクエイチョウ</t>
    </rPh>
    <rPh sb="3" eb="6">
      <t>コウコウセイ</t>
    </rPh>
    <rPh sb="6" eb="7">
      <t>トウ</t>
    </rPh>
    <rPh sb="7" eb="9">
      <t>ツウガク</t>
    </rPh>
    <rPh sb="9" eb="10">
      <t>ヒ</t>
    </rPh>
    <rPh sb="10" eb="12">
      <t>ジョセイ</t>
    </rPh>
    <rPh sb="13" eb="15">
      <t>シンセイ</t>
    </rPh>
    <rPh sb="15" eb="16">
      <t>ガク</t>
    </rPh>
    <rPh sb="16" eb="18">
      <t>ケイサン</t>
    </rPh>
    <phoneticPr fontId="9"/>
  </si>
  <si>
    <t>Ⅰ.１・３・６ヵ月定期</t>
    <rPh sb="8" eb="9">
      <t>ゲツ</t>
    </rPh>
    <rPh sb="9" eb="11">
      <t>テイキ</t>
    </rPh>
    <phoneticPr fontId="2"/>
  </si>
  <si>
    <r>
      <rPr>
        <b/>
        <sz val="16"/>
        <rFont val="ＭＳ ゴシック"/>
        <family val="3"/>
        <charset val="128"/>
      </rPr>
      <t>Ⅱ</t>
    </r>
    <r>
      <rPr>
        <b/>
        <sz val="16"/>
        <rFont val="Calibri"/>
        <family val="1"/>
      </rPr>
      <t>.</t>
    </r>
    <r>
      <rPr>
        <b/>
        <sz val="16"/>
        <rFont val="ＭＳ ゴシック"/>
        <family val="3"/>
        <charset val="128"/>
      </rPr>
      <t>端数日数を含む定期</t>
    </r>
    <rPh sb="2" eb="4">
      <t>ハスウ</t>
    </rPh>
    <rPh sb="4" eb="6">
      <t>ニッスウ</t>
    </rPh>
    <rPh sb="7" eb="8">
      <t>フク</t>
    </rPh>
    <rPh sb="9" eb="11">
      <t>テイキ</t>
    </rPh>
    <phoneticPr fontId="2"/>
  </si>
  <si>
    <t>の箇所を入力してください。</t>
    <rPh sb="1" eb="3">
      <t>カショ</t>
    </rPh>
    <rPh sb="4" eb="6">
      <t>ニュウリョク</t>
    </rPh>
    <phoneticPr fontId="2"/>
  </si>
  <si>
    <t>ｵﾚﾝｼﾞ色</t>
    <rPh sb="5" eb="6">
      <t>イロ</t>
    </rPh>
    <phoneticPr fontId="2"/>
  </si>
  <si>
    <t>Ⅲ.高校３年生の3月31日を含む１・３・６ヵ月定期</t>
    <rPh sb="2" eb="4">
      <t>コウコウ</t>
    </rPh>
    <rPh sb="5" eb="7">
      <t>ネンセイ</t>
    </rPh>
    <rPh sb="9" eb="10">
      <t>ガツ</t>
    </rPh>
    <rPh sb="12" eb="13">
      <t>ニチ</t>
    </rPh>
    <rPh sb="14" eb="15">
      <t>フク</t>
    </rPh>
    <rPh sb="23" eb="25">
      <t>テイキ</t>
    </rPh>
    <phoneticPr fontId="2"/>
  </si>
  <si>
    <r>
      <t>※端数日数のある定期→Ⅱ</t>
    </r>
    <r>
      <rPr>
        <sz val="11"/>
        <color rgb="FFFF0000"/>
        <rFont val="ＭＳ ゴシック"/>
        <family val="3"/>
        <charset val="128"/>
      </rPr>
      <t>へ、　高３の</t>
    </r>
    <r>
      <rPr>
        <sz val="11"/>
        <color rgb="FFFF0000"/>
        <rFont val="BIZ UDPゴシック"/>
        <family val="3"/>
        <charset val="128"/>
      </rPr>
      <t>3/31</t>
    </r>
    <r>
      <rPr>
        <sz val="11"/>
        <color rgb="FFFF0000"/>
        <rFont val="ＭＳ ゴシック"/>
        <family val="3"/>
        <charset val="128"/>
      </rPr>
      <t>を含む定期</t>
    </r>
    <r>
      <rPr>
        <sz val="11"/>
        <color rgb="FFFF0000"/>
        <rFont val="BIZ UDPゴシック"/>
        <family val="3"/>
        <charset val="128"/>
      </rPr>
      <t>→Ⅲへ</t>
    </r>
    <rPh sb="1" eb="3">
      <t>ハスウ</t>
    </rPh>
    <rPh sb="3" eb="5">
      <t>ニッスウ</t>
    </rPh>
    <rPh sb="8" eb="10">
      <t>テイキ</t>
    </rPh>
    <rPh sb="15" eb="16">
      <t>コウ</t>
    </rPh>
    <rPh sb="23" eb="24">
      <t>フク</t>
    </rPh>
    <rPh sb="25" eb="27">
      <t>テイキ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</si>
</sst>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円&quot;"/>
    <numFmt numFmtId="177" formatCode="[$-411]ggge&quot;年&quot;m&quot;月&quot;d&quot;日&quot;;@"/>
  </numFmts>
  <fonts count="3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sz val="10"/>
      <color rgb="FF999999"/>
      <name val="BIZ UDPゴシック"/>
      <family val="3"/>
      <charset val="128"/>
    </font>
    <font>
      <sz val="10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sz val="6"/>
      <name val="ＭＳ Ｐゴシック"/>
      <family val="3"/>
      <charset val="128"/>
    </font>
    <font>
      <sz val="9"/>
      <name val="BIZ UDPゴシック"/>
      <family val="3"/>
      <charset val="128"/>
    </font>
    <font>
      <sz val="12"/>
      <name val="BIZ UDPゴシック"/>
      <family val="3"/>
      <charset val="128"/>
    </font>
    <font>
      <sz val="14"/>
      <name val="BIZ UDPゴシック"/>
      <family val="3"/>
      <charset val="128"/>
    </font>
    <font>
      <sz val="8"/>
      <name val="BIZ UDPゴシック"/>
      <family val="3"/>
      <charset val="128"/>
    </font>
    <font>
      <sz val="6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6"/>
      <name val="BIZ UDPゴシック"/>
      <family val="3"/>
      <charset val="128"/>
    </font>
    <font>
      <sz val="20"/>
      <name val="BIZ UDPゴシック"/>
      <family val="3"/>
      <charset val="128"/>
    </font>
    <font>
      <sz val="11"/>
      <name val="HGS創英角ｺﾞｼｯｸUB"/>
      <family val="3"/>
      <charset val="128"/>
    </font>
    <font>
      <sz val="14"/>
      <name val="HGS創英角ｺﾞｼｯｸUB"/>
      <family val="3"/>
      <charset val="128"/>
    </font>
    <font>
      <sz val="16"/>
      <name val="UD デジタル 教科書体 N-B"/>
      <family val="1"/>
      <charset val="128"/>
    </font>
    <font>
      <b/>
      <sz val="14"/>
      <name val="UD デジタル 教科書体 N-B"/>
      <family val="1"/>
      <charset val="128"/>
    </font>
    <font>
      <sz val="14"/>
      <name val="UD デジタル 教科書体 N-B"/>
      <family val="1"/>
      <charset val="128"/>
    </font>
    <font>
      <b/>
      <sz val="16"/>
      <name val="UD デジタル 教科書体 N-B"/>
      <family val="3"/>
      <charset val="128"/>
    </font>
    <font>
      <b/>
      <sz val="16"/>
      <name val="ＭＳ ゴシック"/>
      <family val="3"/>
      <charset val="128"/>
    </font>
    <font>
      <b/>
      <sz val="16"/>
      <name val="Calibri"/>
      <family val="1"/>
    </font>
    <font>
      <b/>
      <sz val="16"/>
      <name val="UD デジタル 教科書体 N-B"/>
      <family val="1"/>
      <charset val="128"/>
    </font>
    <font>
      <b/>
      <sz val="16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color rgb="FFFF000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10" fillId="4" borderId="0" xfId="0" applyFont="1" applyFill="1" applyProtection="1">
      <alignment vertical="center"/>
      <protection hidden="1"/>
    </xf>
    <xf numFmtId="0" fontId="7" fillId="0" borderId="0" xfId="0" applyFont="1" applyProtection="1">
      <alignment vertical="center"/>
      <protection hidden="1"/>
    </xf>
    <xf numFmtId="0" fontId="7" fillId="4" borderId="0" xfId="0" applyFont="1" applyFill="1" applyProtection="1">
      <alignment vertical="center"/>
      <protection hidden="1"/>
    </xf>
    <xf numFmtId="0" fontId="6" fillId="4" borderId="0" xfId="0" applyFont="1" applyFill="1" applyProtection="1">
      <alignment vertical="center"/>
      <protection hidden="1"/>
    </xf>
    <xf numFmtId="38" fontId="3" fillId="5" borderId="13" xfId="1" applyFont="1" applyFill="1" applyBorder="1" applyAlignment="1" applyProtection="1">
      <alignment vertical="center"/>
    </xf>
    <xf numFmtId="38" fontId="3" fillId="5" borderId="14" xfId="1" applyFont="1" applyFill="1" applyBorder="1" applyAlignment="1" applyProtection="1">
      <alignment vertical="center"/>
    </xf>
    <xf numFmtId="38" fontId="3" fillId="5" borderId="15" xfId="1" applyFont="1" applyFill="1" applyBorder="1" applyAlignment="1" applyProtection="1">
      <alignment vertical="center"/>
    </xf>
    <xf numFmtId="176" fontId="3" fillId="5" borderId="13" xfId="0" applyNumberFormat="1" applyFont="1" applyFill="1" applyBorder="1" applyAlignment="1" applyProtection="1">
      <alignment vertical="center" shrinkToFit="1"/>
    </xf>
    <xf numFmtId="176" fontId="3" fillId="5" borderId="14" xfId="0" applyNumberFormat="1" applyFont="1" applyFill="1" applyBorder="1" applyAlignment="1" applyProtection="1">
      <alignment vertical="center" shrinkToFit="1"/>
    </xf>
    <xf numFmtId="176" fontId="3" fillId="5" borderId="15" xfId="0" applyNumberFormat="1" applyFont="1" applyFill="1" applyBorder="1" applyAlignment="1" applyProtection="1">
      <alignment vertical="center" shrinkToFit="1"/>
    </xf>
    <xf numFmtId="38" fontId="3" fillId="5" borderId="5" xfId="1" applyFont="1" applyFill="1" applyBorder="1" applyAlignment="1" applyProtection="1">
      <alignment vertical="center"/>
    </xf>
    <xf numFmtId="38" fontId="3" fillId="5" borderId="0" xfId="1" applyFont="1" applyFill="1" applyBorder="1" applyAlignment="1" applyProtection="1">
      <alignment vertical="center"/>
    </xf>
    <xf numFmtId="38" fontId="3" fillId="5" borderId="16" xfId="1" applyFont="1" applyFill="1" applyBorder="1" applyAlignment="1" applyProtection="1">
      <alignment vertical="center"/>
    </xf>
    <xf numFmtId="176" fontId="3" fillId="5" borderId="5" xfId="0" applyNumberFormat="1" applyFont="1" applyFill="1" applyBorder="1" applyAlignment="1" applyProtection="1">
      <alignment vertical="center" shrinkToFit="1"/>
    </xf>
    <xf numFmtId="176" fontId="3" fillId="5" borderId="0" xfId="0" applyNumberFormat="1" applyFont="1" applyFill="1" applyBorder="1" applyAlignment="1" applyProtection="1">
      <alignment vertical="center" shrinkToFit="1"/>
    </xf>
    <xf numFmtId="176" fontId="3" fillId="5" borderId="16" xfId="0" applyNumberFormat="1" applyFont="1" applyFill="1" applyBorder="1" applyAlignment="1" applyProtection="1">
      <alignment vertical="center" shrinkToFit="1"/>
    </xf>
    <xf numFmtId="38" fontId="3" fillId="5" borderId="6" xfId="1" applyFont="1" applyFill="1" applyBorder="1" applyAlignment="1" applyProtection="1">
      <alignment vertical="center"/>
    </xf>
    <xf numFmtId="38" fontId="3" fillId="5" borderId="7" xfId="1" applyFont="1" applyFill="1" applyBorder="1" applyAlignment="1" applyProtection="1">
      <alignment vertical="center"/>
    </xf>
    <xf numFmtId="38" fontId="3" fillId="5" borderId="8" xfId="1" applyFont="1" applyFill="1" applyBorder="1" applyAlignment="1" applyProtection="1">
      <alignment vertical="center"/>
    </xf>
    <xf numFmtId="176" fontId="3" fillId="5" borderId="6" xfId="0" applyNumberFormat="1" applyFont="1" applyFill="1" applyBorder="1" applyAlignment="1" applyProtection="1">
      <alignment vertical="center" shrinkToFit="1"/>
    </xf>
    <xf numFmtId="176" fontId="3" fillId="5" borderId="7" xfId="0" applyNumberFormat="1" applyFont="1" applyFill="1" applyBorder="1" applyAlignment="1" applyProtection="1">
      <alignment vertical="center" shrinkToFit="1"/>
    </xf>
    <xf numFmtId="176" fontId="3" fillId="5" borderId="8" xfId="0" applyNumberFormat="1" applyFont="1" applyFill="1" applyBorder="1" applyAlignment="1" applyProtection="1">
      <alignment vertical="center" shrinkToFit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right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/>
      <protection locked="0" hidden="1"/>
    </xf>
    <xf numFmtId="0" fontId="11" fillId="0" borderId="0" xfId="0" applyFont="1" applyAlignment="1" applyProtection="1">
      <alignment horizontal="center" vertical="center"/>
      <protection hidden="1"/>
    </xf>
    <xf numFmtId="0" fontId="13" fillId="4" borderId="0" xfId="0" applyFont="1" applyFill="1" applyAlignment="1" applyProtection="1">
      <alignment vertical="center" wrapText="1"/>
      <protection hidden="1"/>
    </xf>
    <xf numFmtId="0" fontId="13" fillId="4" borderId="0" xfId="0" applyFont="1" applyFill="1" applyProtection="1">
      <alignment vertical="center"/>
      <protection hidden="1"/>
    </xf>
    <xf numFmtId="0" fontId="12" fillId="4" borderId="0" xfId="0" applyFont="1" applyFill="1" applyAlignment="1" applyProtection="1">
      <alignment horizontal="center" vertical="center"/>
      <protection hidden="1"/>
    </xf>
    <xf numFmtId="0" fontId="7" fillId="4" borderId="0" xfId="0" applyFont="1" applyFill="1" applyBorder="1" applyProtection="1">
      <alignment vertical="center"/>
      <protection hidden="1"/>
    </xf>
    <xf numFmtId="0" fontId="13" fillId="4" borderId="0" xfId="0" applyFont="1" applyFill="1" applyBorder="1" applyAlignment="1" applyProtection="1">
      <alignment vertical="center" wrapText="1"/>
      <protection hidden="1"/>
    </xf>
    <xf numFmtId="0" fontId="10" fillId="4" borderId="0" xfId="0" applyFont="1" applyFill="1" applyBorder="1" applyProtection="1">
      <alignment vertical="center"/>
      <protection hidden="1"/>
    </xf>
    <xf numFmtId="0" fontId="14" fillId="4" borderId="0" xfId="0" applyFont="1" applyFill="1" applyBorder="1" applyProtection="1">
      <alignment vertical="center"/>
      <protection hidden="1"/>
    </xf>
    <xf numFmtId="0" fontId="14" fillId="0" borderId="0" xfId="0" applyFont="1" applyBorder="1" applyAlignment="1" applyProtection="1">
      <alignment horizontal="right" vertical="center"/>
      <protection hidden="1"/>
    </xf>
    <xf numFmtId="0" fontId="14" fillId="0" borderId="0" xfId="0" applyFont="1" applyBorder="1" applyAlignment="1">
      <alignment horizontal="right" vertical="center"/>
    </xf>
    <xf numFmtId="0" fontId="3" fillId="0" borderId="0" xfId="0" applyFont="1" applyBorder="1">
      <alignment vertical="center"/>
    </xf>
    <xf numFmtId="0" fontId="3" fillId="0" borderId="0" xfId="0" applyFont="1" applyFill="1" applyBorder="1">
      <alignment vertical="center"/>
    </xf>
    <xf numFmtId="0" fontId="3" fillId="0" borderId="5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5" xfId="0" applyFont="1" applyFill="1" applyBorder="1">
      <alignment vertical="center"/>
    </xf>
    <xf numFmtId="0" fontId="7" fillId="0" borderId="7" xfId="0" applyFont="1" applyFill="1" applyBorder="1" applyAlignment="1" applyProtection="1">
      <alignment vertical="center"/>
    </xf>
    <xf numFmtId="0" fontId="7" fillId="5" borderId="1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16" xfId="0" applyFont="1" applyFill="1" applyBorder="1" applyAlignment="1" applyProtection="1">
      <alignment vertical="center"/>
    </xf>
    <xf numFmtId="0" fontId="15" fillId="4" borderId="0" xfId="0" applyFont="1" applyFill="1" applyAlignment="1" applyProtection="1">
      <alignment horizontal="center" vertical="center"/>
      <protection hidden="1"/>
    </xf>
    <xf numFmtId="0" fontId="7" fillId="0" borderId="6" xfId="0" applyFont="1" applyFill="1" applyBorder="1" applyAlignment="1" applyProtection="1">
      <alignment vertical="center"/>
    </xf>
    <xf numFmtId="176" fontId="16" fillId="0" borderId="0" xfId="1" applyNumberFormat="1" applyFont="1" applyFill="1" applyBorder="1" applyAlignment="1" applyProtection="1">
      <alignment horizontal="center" vertical="center" shrinkToFit="1"/>
    </xf>
    <xf numFmtId="0" fontId="3" fillId="0" borderId="0" xfId="0" applyFont="1" applyFill="1" applyBorder="1" applyAlignment="1" applyProtection="1">
      <alignment horizontal="center" vertical="center"/>
    </xf>
    <xf numFmtId="176" fontId="16" fillId="0" borderId="0" xfId="1" applyNumberFormat="1" applyFont="1" applyFill="1" applyBorder="1" applyAlignment="1" applyProtection="1">
      <alignment horizontal="center" vertical="center"/>
    </xf>
    <xf numFmtId="0" fontId="12" fillId="4" borderId="0" xfId="0" applyFont="1" applyFill="1" applyAlignment="1" applyProtection="1">
      <alignment horizontal="left" vertical="center"/>
      <protection hidden="1"/>
    </xf>
    <xf numFmtId="0" fontId="6" fillId="5" borderId="11" xfId="0" applyFont="1" applyFill="1" applyBorder="1" applyAlignment="1" applyProtection="1">
      <alignment horizontal="center" vertical="center" shrinkToFit="1"/>
    </xf>
    <xf numFmtId="0" fontId="6" fillId="5" borderId="9" xfId="0" applyFont="1" applyFill="1" applyBorder="1" applyAlignment="1" applyProtection="1">
      <alignment horizontal="center" vertical="center" shrinkToFit="1"/>
    </xf>
    <xf numFmtId="0" fontId="6" fillId="5" borderId="10" xfId="0" applyFont="1" applyFill="1" applyBorder="1" applyAlignment="1" applyProtection="1">
      <alignment horizontal="center" vertical="center" shrinkToFit="1"/>
    </xf>
    <xf numFmtId="0" fontId="20" fillId="0" borderId="0" xfId="0" applyFont="1">
      <alignment vertical="center"/>
    </xf>
    <xf numFmtId="0" fontId="21" fillId="4" borderId="0" xfId="0" applyFont="1" applyFill="1" applyAlignment="1" applyProtection="1">
      <alignment horizontal="center" vertical="center"/>
      <protection hidden="1"/>
    </xf>
    <xf numFmtId="0" fontId="22" fillId="4" borderId="0" xfId="0" applyFont="1" applyFill="1" applyAlignment="1" applyProtection="1">
      <alignment horizontal="left" vertical="center"/>
      <protection hidden="1"/>
    </xf>
    <xf numFmtId="0" fontId="23" fillId="4" borderId="0" xfId="0" applyFont="1" applyFill="1" applyAlignment="1" applyProtection="1">
      <alignment horizontal="center" vertical="center"/>
      <protection hidden="1"/>
    </xf>
    <xf numFmtId="0" fontId="24" fillId="4" borderId="0" xfId="0" applyFont="1" applyFill="1" applyAlignment="1" applyProtection="1">
      <alignment horizontal="center" vertical="center"/>
      <protection hidden="1"/>
    </xf>
    <xf numFmtId="0" fontId="25" fillId="4" borderId="0" xfId="0" applyFont="1" applyFill="1" applyAlignment="1" applyProtection="1">
      <alignment horizontal="left" vertical="center"/>
      <protection hidden="1"/>
    </xf>
    <xf numFmtId="0" fontId="28" fillId="4" borderId="0" xfId="0" applyFont="1" applyFill="1" applyAlignment="1" applyProtection="1">
      <alignment horizontal="left" vertical="center"/>
      <protection hidden="1"/>
    </xf>
    <xf numFmtId="0" fontId="3" fillId="5" borderId="11" xfId="0" applyFont="1" applyFill="1" applyBorder="1" applyAlignment="1" applyProtection="1">
      <alignment horizontal="center" vertical="center"/>
    </xf>
    <xf numFmtId="0" fontId="3" fillId="5" borderId="9" xfId="0" applyFont="1" applyFill="1" applyBorder="1" applyAlignment="1" applyProtection="1">
      <alignment horizontal="center" vertical="center"/>
    </xf>
    <xf numFmtId="0" fontId="3" fillId="5" borderId="10" xfId="0" applyFont="1" applyFill="1" applyBorder="1" applyAlignment="1" applyProtection="1">
      <alignment horizontal="center" vertical="center"/>
    </xf>
    <xf numFmtId="38" fontId="3" fillId="3" borderId="11" xfId="1" applyFont="1" applyFill="1" applyBorder="1" applyAlignment="1" applyProtection="1">
      <alignment horizontal="center" vertical="center" shrinkToFit="1"/>
      <protection locked="0"/>
    </xf>
    <xf numFmtId="38" fontId="3" fillId="3" borderId="9" xfId="1" applyFont="1" applyFill="1" applyBorder="1" applyAlignment="1" applyProtection="1">
      <alignment horizontal="center" vertical="center" shrinkToFit="1"/>
      <protection locked="0"/>
    </xf>
    <xf numFmtId="38" fontId="3" fillId="3" borderId="10" xfId="1" applyFont="1" applyFill="1" applyBorder="1" applyAlignment="1" applyProtection="1">
      <alignment horizontal="center" vertical="center" shrinkToFit="1"/>
      <protection locked="0"/>
    </xf>
    <xf numFmtId="0" fontId="3" fillId="5" borderId="1" xfId="0" applyFont="1" applyFill="1" applyBorder="1" applyAlignment="1" applyProtection="1">
      <alignment horizontal="center" vertical="center"/>
    </xf>
    <xf numFmtId="176" fontId="7" fillId="5" borderId="11" xfId="0" applyNumberFormat="1" applyFont="1" applyFill="1" applyBorder="1" applyAlignment="1" applyProtection="1">
      <alignment horizontal="center" vertical="center"/>
    </xf>
    <xf numFmtId="176" fontId="7" fillId="5" borderId="9" xfId="0" applyNumberFormat="1" applyFont="1" applyFill="1" applyBorder="1" applyAlignment="1" applyProtection="1">
      <alignment horizontal="center" vertical="center"/>
    </xf>
    <xf numFmtId="176" fontId="7" fillId="5" borderId="10" xfId="0" applyNumberFormat="1" applyFont="1" applyFill="1" applyBorder="1" applyAlignment="1" applyProtection="1">
      <alignment horizontal="center" vertical="center"/>
    </xf>
    <xf numFmtId="0" fontId="7" fillId="5" borderId="11" xfId="0" applyFont="1" applyFill="1" applyBorder="1" applyAlignment="1" applyProtection="1">
      <alignment horizontal="center" vertical="center"/>
    </xf>
    <xf numFmtId="0" fontId="7" fillId="5" borderId="9" xfId="0" applyFont="1" applyFill="1" applyBorder="1" applyAlignment="1" applyProtection="1">
      <alignment horizontal="center" vertical="center"/>
    </xf>
    <xf numFmtId="0" fontId="7" fillId="5" borderId="10" xfId="0" applyFont="1" applyFill="1" applyBorder="1" applyAlignment="1" applyProtection="1">
      <alignment horizontal="center" vertical="center"/>
    </xf>
    <xf numFmtId="176" fontId="7" fillId="5" borderId="11" xfId="0" applyNumberFormat="1" applyFont="1" applyFill="1" applyBorder="1" applyAlignment="1" applyProtection="1">
      <alignment horizontal="center" vertical="center" shrinkToFit="1"/>
    </xf>
    <xf numFmtId="176" fontId="7" fillId="5" borderId="9" xfId="0" applyNumberFormat="1" applyFont="1" applyFill="1" applyBorder="1" applyAlignment="1" applyProtection="1">
      <alignment horizontal="center" vertical="center" shrinkToFit="1"/>
    </xf>
    <xf numFmtId="176" fontId="7" fillId="5" borderId="10" xfId="0" applyNumberFormat="1" applyFont="1" applyFill="1" applyBorder="1" applyAlignment="1" applyProtection="1">
      <alignment horizontal="center" vertical="center" shrinkToFit="1"/>
    </xf>
    <xf numFmtId="176" fontId="7" fillId="5" borderId="1" xfId="1" applyNumberFormat="1" applyFont="1" applyFill="1" applyBorder="1" applyAlignment="1" applyProtection="1">
      <alignment horizontal="center" vertical="center"/>
    </xf>
    <xf numFmtId="0" fontId="7" fillId="5" borderId="2" xfId="0" applyFont="1" applyFill="1" applyBorder="1" applyAlignment="1" applyProtection="1">
      <alignment horizontal="center" vertical="center" shrinkToFit="1"/>
    </xf>
    <xf numFmtId="0" fontId="7" fillId="5" borderId="4" xfId="0" applyFont="1" applyFill="1" applyBorder="1" applyAlignment="1" applyProtection="1">
      <alignment horizontal="center" vertical="center" shrinkToFit="1"/>
    </xf>
    <xf numFmtId="0" fontId="7" fillId="5" borderId="6" xfId="0" applyFont="1" applyFill="1" applyBorder="1" applyAlignment="1" applyProtection="1">
      <alignment horizontal="center" vertical="center" shrinkToFit="1"/>
    </xf>
    <xf numFmtId="0" fontId="7" fillId="5" borderId="8" xfId="0" applyFont="1" applyFill="1" applyBorder="1" applyAlignment="1" applyProtection="1">
      <alignment horizontal="center" vertical="center" shrinkToFit="1"/>
    </xf>
    <xf numFmtId="0" fontId="7" fillId="5" borderId="1" xfId="0" applyFont="1" applyFill="1" applyBorder="1" applyAlignment="1" applyProtection="1">
      <alignment horizontal="center" vertical="center"/>
    </xf>
    <xf numFmtId="0" fontId="3" fillId="3" borderId="11" xfId="0" applyNumberFormat="1" applyFont="1" applyFill="1" applyBorder="1" applyAlignment="1" applyProtection="1">
      <alignment horizontal="center" vertical="center" shrinkToFit="1"/>
    </xf>
    <xf numFmtId="0" fontId="3" fillId="3" borderId="9" xfId="0" applyNumberFormat="1" applyFont="1" applyFill="1" applyBorder="1" applyAlignment="1" applyProtection="1">
      <alignment horizontal="center" vertical="center" shrinkToFit="1"/>
    </xf>
    <xf numFmtId="0" fontId="3" fillId="3" borderId="10" xfId="0" applyNumberFormat="1" applyFont="1" applyFill="1" applyBorder="1" applyAlignment="1" applyProtection="1">
      <alignment horizontal="center" vertical="center" shrinkToFit="1"/>
    </xf>
    <xf numFmtId="0" fontId="6" fillId="5" borderId="11" xfId="0" applyFont="1" applyFill="1" applyBorder="1" applyAlignment="1" applyProtection="1">
      <alignment horizontal="center" vertical="center" shrinkToFit="1"/>
    </xf>
    <xf numFmtId="0" fontId="6" fillId="5" borderId="9" xfId="0" applyFont="1" applyFill="1" applyBorder="1" applyAlignment="1" applyProtection="1">
      <alignment horizontal="center" vertical="center" shrinkToFit="1"/>
    </xf>
    <xf numFmtId="0" fontId="6" fillId="5" borderId="10" xfId="0" applyFont="1" applyFill="1" applyBorder="1" applyAlignment="1" applyProtection="1">
      <alignment horizontal="center" vertical="center" shrinkToFit="1"/>
    </xf>
    <xf numFmtId="0" fontId="3" fillId="3" borderId="1" xfId="0" applyNumberFormat="1" applyFont="1" applyFill="1" applyBorder="1" applyAlignment="1" applyProtection="1">
      <alignment horizontal="center" vertical="center" shrinkToFit="1"/>
    </xf>
    <xf numFmtId="38" fontId="7" fillId="5" borderId="11" xfId="1" applyFont="1" applyFill="1" applyBorder="1" applyAlignment="1" applyProtection="1">
      <alignment horizontal="center" vertical="center" shrinkToFit="1"/>
    </xf>
    <xf numFmtId="38" fontId="7" fillId="5" borderId="9" xfId="1" applyFont="1" applyFill="1" applyBorder="1" applyAlignment="1" applyProtection="1">
      <alignment horizontal="center" vertical="center" shrinkToFit="1"/>
    </xf>
    <xf numFmtId="38" fontId="7" fillId="5" borderId="10" xfId="1" applyFont="1" applyFill="1" applyBorder="1" applyAlignment="1" applyProtection="1">
      <alignment horizontal="center" vertical="center" shrinkToFit="1"/>
    </xf>
    <xf numFmtId="0" fontId="6" fillId="5" borderId="1" xfId="0" applyFont="1" applyFill="1" applyBorder="1" applyAlignment="1" applyProtection="1">
      <alignment horizontal="center" vertical="center"/>
    </xf>
    <xf numFmtId="38" fontId="3" fillId="5" borderId="11" xfId="1" applyFont="1" applyFill="1" applyBorder="1" applyAlignment="1" applyProtection="1">
      <alignment horizontal="center" vertical="center" shrinkToFit="1"/>
    </xf>
    <xf numFmtId="38" fontId="3" fillId="5" borderId="9" xfId="1" applyFont="1" applyFill="1" applyBorder="1" applyAlignment="1" applyProtection="1">
      <alignment horizontal="center" vertical="center" shrinkToFit="1"/>
    </xf>
    <xf numFmtId="38" fontId="3" fillId="5" borderId="10" xfId="1" applyFont="1" applyFill="1" applyBorder="1" applyAlignment="1" applyProtection="1">
      <alignment horizontal="center" vertical="center" shrinkToFit="1"/>
    </xf>
    <xf numFmtId="0" fontId="7" fillId="5" borderId="21" xfId="0" applyNumberFormat="1" applyFont="1" applyFill="1" applyBorder="1" applyAlignment="1" applyProtection="1">
      <alignment horizontal="center" vertical="center" shrinkToFit="1"/>
    </xf>
    <xf numFmtId="0" fontId="3" fillId="5" borderId="17" xfId="0" applyFont="1" applyFill="1" applyBorder="1" applyAlignment="1" applyProtection="1">
      <alignment horizontal="center" vertical="center" shrinkToFit="1"/>
    </xf>
    <xf numFmtId="0" fontId="3" fillId="5" borderId="18" xfId="0" applyFont="1" applyFill="1" applyBorder="1" applyAlignment="1" applyProtection="1">
      <alignment horizontal="center" vertical="center" shrinkToFit="1"/>
    </xf>
    <xf numFmtId="0" fontId="3" fillId="5" borderId="22" xfId="0" applyFont="1" applyFill="1" applyBorder="1" applyAlignment="1" applyProtection="1">
      <alignment horizontal="center" vertical="center" shrinkToFit="1"/>
    </xf>
    <xf numFmtId="0" fontId="3" fillId="5" borderId="23" xfId="0" applyFont="1" applyFill="1" applyBorder="1" applyAlignment="1" applyProtection="1">
      <alignment horizontal="center" vertical="center" shrinkToFit="1"/>
    </xf>
    <xf numFmtId="177" fontId="3" fillId="5" borderId="21" xfId="0" applyNumberFormat="1" applyFont="1" applyFill="1" applyBorder="1" applyAlignment="1" applyProtection="1">
      <alignment horizontal="center" vertical="center" shrinkToFit="1"/>
    </xf>
    <xf numFmtId="0" fontId="3" fillId="5" borderId="21" xfId="0" applyFont="1" applyFill="1" applyBorder="1" applyAlignment="1" applyProtection="1">
      <alignment horizontal="center" vertical="center"/>
    </xf>
    <xf numFmtId="177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7" fillId="5" borderId="26" xfId="0" applyNumberFormat="1" applyFont="1" applyFill="1" applyBorder="1" applyAlignment="1" applyProtection="1">
      <alignment horizontal="center" vertical="center" shrinkToFit="1"/>
    </xf>
    <xf numFmtId="177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3" fillId="5" borderId="13" xfId="0" applyFont="1" applyFill="1" applyBorder="1" applyAlignment="1" applyProtection="1">
      <alignment horizontal="center" vertical="center" shrinkToFit="1"/>
    </xf>
    <xf numFmtId="0" fontId="3" fillId="5" borderId="14" xfId="0" applyFont="1" applyFill="1" applyBorder="1" applyAlignment="1" applyProtection="1">
      <alignment horizontal="center" vertical="center" shrinkToFit="1"/>
    </xf>
    <xf numFmtId="0" fontId="3" fillId="5" borderId="9" xfId="0" applyFont="1" applyFill="1" applyBorder="1" applyAlignment="1" applyProtection="1">
      <alignment horizontal="center" vertical="center" shrinkToFit="1"/>
    </xf>
    <xf numFmtId="0" fontId="3" fillId="5" borderId="10" xfId="0" applyFont="1" applyFill="1" applyBorder="1" applyAlignment="1" applyProtection="1">
      <alignment horizontal="center" vertical="center" shrinkToFit="1"/>
    </xf>
    <xf numFmtId="177" fontId="3" fillId="3" borderId="20" xfId="0" applyNumberFormat="1" applyFont="1" applyFill="1" applyBorder="1" applyAlignment="1" applyProtection="1">
      <alignment horizontal="center" vertical="center" shrinkToFit="1"/>
      <protection locked="0"/>
    </xf>
    <xf numFmtId="0" fontId="3" fillId="5" borderId="20" xfId="0" applyFont="1" applyFill="1" applyBorder="1" applyAlignment="1" applyProtection="1">
      <alignment horizontal="center" vertical="center"/>
    </xf>
    <xf numFmtId="176" fontId="16" fillId="2" borderId="1" xfId="1" applyNumberFormat="1" applyFont="1" applyFill="1" applyBorder="1" applyAlignment="1" applyProtection="1">
      <alignment horizontal="center" vertical="center"/>
    </xf>
    <xf numFmtId="176" fontId="19" fillId="5" borderId="2" xfId="0" applyNumberFormat="1" applyFont="1" applyFill="1" applyBorder="1" applyAlignment="1" applyProtection="1">
      <alignment horizontal="center" vertical="center"/>
      <protection locked="0" hidden="1"/>
    </xf>
    <xf numFmtId="176" fontId="19" fillId="5" borderId="3" xfId="0" applyNumberFormat="1" applyFont="1" applyFill="1" applyBorder="1" applyAlignment="1" applyProtection="1">
      <alignment horizontal="center" vertical="center"/>
      <protection locked="0" hidden="1"/>
    </xf>
    <xf numFmtId="176" fontId="19" fillId="5" borderId="4" xfId="0" applyNumberFormat="1" applyFont="1" applyFill="1" applyBorder="1" applyAlignment="1" applyProtection="1">
      <alignment horizontal="center" vertical="center"/>
      <protection locked="0" hidden="1"/>
    </xf>
    <xf numFmtId="176" fontId="19" fillId="5" borderId="5" xfId="0" applyNumberFormat="1" applyFont="1" applyFill="1" applyBorder="1" applyAlignment="1" applyProtection="1">
      <alignment horizontal="center" vertical="center"/>
      <protection locked="0" hidden="1"/>
    </xf>
    <xf numFmtId="176" fontId="19" fillId="5" borderId="0" xfId="0" applyNumberFormat="1" applyFont="1" applyFill="1" applyBorder="1" applyAlignment="1" applyProtection="1">
      <alignment horizontal="center" vertical="center"/>
      <protection locked="0" hidden="1"/>
    </xf>
    <xf numFmtId="176" fontId="19" fillId="5" borderId="16" xfId="0" applyNumberFormat="1" applyFont="1" applyFill="1" applyBorder="1" applyAlignment="1" applyProtection="1">
      <alignment horizontal="center" vertical="center"/>
      <protection locked="0" hidden="1"/>
    </xf>
    <xf numFmtId="176" fontId="19" fillId="5" borderId="6" xfId="0" applyNumberFormat="1" applyFont="1" applyFill="1" applyBorder="1" applyAlignment="1" applyProtection="1">
      <alignment horizontal="center" vertical="center"/>
      <protection locked="0" hidden="1"/>
    </xf>
    <xf numFmtId="176" fontId="19" fillId="5" borderId="7" xfId="0" applyNumberFormat="1" applyFont="1" applyFill="1" applyBorder="1" applyAlignment="1" applyProtection="1">
      <alignment horizontal="center" vertical="center"/>
      <protection locked="0" hidden="1"/>
    </xf>
    <xf numFmtId="176" fontId="19" fillId="5" borderId="8" xfId="0" applyNumberFormat="1" applyFont="1" applyFill="1" applyBorder="1" applyAlignment="1" applyProtection="1">
      <alignment horizontal="center" vertical="center"/>
      <protection locked="0" hidden="1"/>
    </xf>
    <xf numFmtId="176" fontId="3" fillId="5" borderId="22" xfId="0" applyNumberFormat="1" applyFont="1" applyFill="1" applyBorder="1" applyAlignment="1" applyProtection="1">
      <alignment horizontal="center" vertical="center" shrinkToFit="1"/>
    </xf>
    <xf numFmtId="176" fontId="3" fillId="5" borderId="23" xfId="0" applyNumberFormat="1" applyFont="1" applyFill="1" applyBorder="1" applyAlignment="1" applyProtection="1">
      <alignment horizontal="center" vertical="center" shrinkToFit="1"/>
    </xf>
    <xf numFmtId="176" fontId="3" fillId="5" borderId="24" xfId="0" applyNumberFormat="1" applyFont="1" applyFill="1" applyBorder="1" applyAlignment="1" applyProtection="1">
      <alignment horizontal="center" vertical="center" shrinkToFit="1"/>
    </xf>
    <xf numFmtId="176" fontId="3" fillId="5" borderId="17" xfId="0" applyNumberFormat="1" applyFont="1" applyFill="1" applyBorder="1" applyAlignment="1" applyProtection="1">
      <alignment horizontal="center" vertical="center" shrinkToFit="1"/>
    </xf>
    <xf numFmtId="176" fontId="3" fillId="5" borderId="18" xfId="0" applyNumberFormat="1" applyFont="1" applyFill="1" applyBorder="1" applyAlignment="1" applyProtection="1">
      <alignment horizontal="center" vertical="center" shrinkToFit="1"/>
    </xf>
    <xf numFmtId="176" fontId="3" fillId="5" borderId="19" xfId="0" applyNumberFormat="1" applyFont="1" applyFill="1" applyBorder="1" applyAlignment="1" applyProtection="1">
      <alignment horizontal="center" vertical="center" shrinkToFit="1"/>
    </xf>
    <xf numFmtId="38" fontId="3" fillId="5" borderId="22" xfId="1" applyFont="1" applyFill="1" applyBorder="1" applyAlignment="1" applyProtection="1">
      <alignment horizontal="center" vertical="center"/>
    </xf>
    <xf numFmtId="38" fontId="3" fillId="5" borderId="23" xfId="1" applyFont="1" applyFill="1" applyBorder="1" applyAlignment="1" applyProtection="1">
      <alignment horizontal="center" vertical="center"/>
    </xf>
    <xf numFmtId="38" fontId="3" fillId="5" borderId="24" xfId="1" applyFont="1" applyFill="1" applyBorder="1" applyAlignment="1" applyProtection="1">
      <alignment horizontal="center" vertical="center"/>
    </xf>
    <xf numFmtId="38" fontId="3" fillId="5" borderId="17" xfId="1" applyFont="1" applyFill="1" applyBorder="1" applyAlignment="1" applyProtection="1">
      <alignment horizontal="center" vertical="center"/>
    </xf>
    <xf numFmtId="38" fontId="3" fillId="5" borderId="18" xfId="1" applyFont="1" applyFill="1" applyBorder="1" applyAlignment="1" applyProtection="1">
      <alignment horizontal="center" vertical="center"/>
    </xf>
    <xf numFmtId="38" fontId="3" fillId="5" borderId="19" xfId="1" applyFont="1" applyFill="1" applyBorder="1" applyAlignment="1" applyProtection="1">
      <alignment horizontal="center" vertical="center"/>
    </xf>
    <xf numFmtId="176" fontId="3" fillId="5" borderId="22" xfId="0" applyNumberFormat="1" applyFont="1" applyFill="1" applyBorder="1" applyAlignment="1" applyProtection="1">
      <alignment horizontal="center" vertical="center"/>
    </xf>
    <xf numFmtId="176" fontId="3" fillId="5" borderId="23" xfId="0" applyNumberFormat="1" applyFont="1" applyFill="1" applyBorder="1" applyAlignment="1" applyProtection="1">
      <alignment horizontal="center" vertical="center"/>
    </xf>
    <xf numFmtId="176" fontId="3" fillId="5" borderId="24" xfId="0" applyNumberFormat="1" applyFont="1" applyFill="1" applyBorder="1" applyAlignment="1" applyProtection="1">
      <alignment horizontal="center" vertical="center"/>
    </xf>
    <xf numFmtId="176" fontId="3" fillId="5" borderId="17" xfId="0" applyNumberFormat="1" applyFont="1" applyFill="1" applyBorder="1" applyAlignment="1" applyProtection="1">
      <alignment horizontal="center" vertical="center"/>
    </xf>
    <xf numFmtId="176" fontId="3" fillId="5" borderId="18" xfId="0" applyNumberFormat="1" applyFont="1" applyFill="1" applyBorder="1" applyAlignment="1" applyProtection="1">
      <alignment horizontal="center" vertical="center"/>
    </xf>
    <xf numFmtId="176" fontId="3" fillId="5" borderId="19" xfId="0" applyNumberFormat="1" applyFont="1" applyFill="1" applyBorder="1" applyAlignment="1" applyProtection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</xf>
    <xf numFmtId="0" fontId="3" fillId="5" borderId="0" xfId="0" applyFont="1" applyFill="1" applyBorder="1" applyAlignment="1" applyProtection="1">
      <alignment horizontal="center" vertical="center"/>
    </xf>
    <xf numFmtId="0" fontId="3" fillId="5" borderId="16" xfId="0" applyFont="1" applyFill="1" applyBorder="1" applyAlignment="1" applyProtection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</xf>
    <xf numFmtId="0" fontId="3" fillId="5" borderId="8" xfId="0" applyFont="1" applyFill="1" applyBorder="1" applyAlignment="1" applyProtection="1">
      <alignment horizontal="center" vertical="center"/>
    </xf>
    <xf numFmtId="0" fontId="3" fillId="5" borderId="3" xfId="0" applyFont="1" applyFill="1" applyBorder="1" applyAlignment="1" applyProtection="1">
      <alignment horizontal="center" vertical="center" shrinkToFit="1"/>
    </xf>
    <xf numFmtId="0" fontId="3" fillId="5" borderId="4" xfId="0" applyFont="1" applyFill="1" applyBorder="1" applyAlignment="1" applyProtection="1">
      <alignment horizontal="center" vertical="center" shrinkToFit="1"/>
    </xf>
    <xf numFmtId="0" fontId="3" fillId="5" borderId="0" xfId="0" applyFont="1" applyFill="1" applyBorder="1" applyAlignment="1" applyProtection="1">
      <alignment horizontal="center" vertical="center" shrinkToFit="1"/>
    </xf>
    <xf numFmtId="0" fontId="3" fillId="5" borderId="16" xfId="0" applyFont="1" applyFill="1" applyBorder="1" applyAlignment="1" applyProtection="1">
      <alignment horizontal="center" vertical="center" shrinkToFit="1"/>
    </xf>
    <xf numFmtId="0" fontId="3" fillId="5" borderId="7" xfId="0" applyFont="1" applyFill="1" applyBorder="1" applyAlignment="1" applyProtection="1">
      <alignment horizontal="center" vertical="center" shrinkToFit="1"/>
    </xf>
    <xf numFmtId="0" fontId="3" fillId="5" borderId="8" xfId="0" applyFont="1" applyFill="1" applyBorder="1" applyAlignment="1" applyProtection="1">
      <alignment horizontal="center" vertical="center" shrinkToFit="1"/>
    </xf>
    <xf numFmtId="177" fontId="3" fillId="5" borderId="25" xfId="0" applyNumberFormat="1" applyFont="1" applyFill="1" applyBorder="1" applyAlignment="1" applyProtection="1">
      <alignment horizontal="center" vertical="center" shrinkToFit="1"/>
    </xf>
    <xf numFmtId="0" fontId="3" fillId="5" borderId="25" xfId="0" applyFont="1" applyFill="1" applyBorder="1" applyAlignment="1" applyProtection="1">
      <alignment horizontal="center" vertical="center"/>
    </xf>
    <xf numFmtId="0" fontId="7" fillId="5" borderId="25" xfId="0" applyNumberFormat="1" applyFont="1" applyFill="1" applyBorder="1" applyAlignment="1" applyProtection="1">
      <alignment horizontal="center" vertical="center" shrinkToFit="1"/>
    </xf>
    <xf numFmtId="38" fontId="3" fillId="3" borderId="20" xfId="1" applyFont="1" applyFill="1" applyBorder="1" applyAlignment="1" applyProtection="1">
      <alignment horizontal="center" vertical="center"/>
      <protection locked="0"/>
    </xf>
    <xf numFmtId="38" fontId="3" fillId="3" borderId="12" xfId="1" applyFont="1" applyFill="1" applyBorder="1" applyAlignment="1" applyProtection="1">
      <alignment horizontal="center" vertical="center"/>
      <protection locked="0"/>
    </xf>
    <xf numFmtId="0" fontId="3" fillId="5" borderId="12" xfId="0" applyFont="1" applyFill="1" applyBorder="1" applyAlignment="1" applyProtection="1">
      <alignment horizontal="center" vertical="center"/>
    </xf>
    <xf numFmtId="0" fontId="7" fillId="5" borderId="12" xfId="0" applyNumberFormat="1" applyFont="1" applyFill="1" applyBorder="1" applyAlignment="1" applyProtection="1">
      <alignment horizontal="center" vertical="center" shrinkToFit="1"/>
    </xf>
    <xf numFmtId="176" fontId="3" fillId="5" borderId="12" xfId="0" applyNumberFormat="1" applyFont="1" applyFill="1" applyBorder="1" applyAlignment="1" applyProtection="1">
      <alignment horizontal="center" vertical="center" shrinkToFit="1"/>
    </xf>
    <xf numFmtId="176" fontId="3" fillId="5" borderId="12" xfId="1" applyNumberFormat="1" applyFont="1" applyFill="1" applyBorder="1" applyAlignment="1" applyProtection="1">
      <alignment horizontal="center" vertical="center" shrinkToFit="1"/>
    </xf>
    <xf numFmtId="176" fontId="3" fillId="5" borderId="20" xfId="1" applyNumberFormat="1" applyFont="1" applyFill="1" applyBorder="1" applyAlignment="1" applyProtection="1">
      <alignment horizontal="center" vertical="center" shrinkToFit="1"/>
    </xf>
    <xf numFmtId="0" fontId="18" fillId="4" borderId="0" xfId="0" applyFont="1" applyFill="1" applyAlignment="1" applyProtection="1">
      <alignment horizontal="right" vertical="center"/>
      <protection hidden="1"/>
    </xf>
    <xf numFmtId="0" fontId="4" fillId="0" borderId="7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38" fontId="3" fillId="5" borderId="1" xfId="1" applyFont="1" applyFill="1" applyBorder="1" applyAlignment="1" applyProtection="1">
      <alignment horizontal="center" vertical="center" shrinkToFit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16" fillId="5" borderId="1" xfId="0" applyFont="1" applyFill="1" applyBorder="1" applyAlignment="1" applyProtection="1">
      <alignment horizontal="center" vertical="center"/>
    </xf>
    <xf numFmtId="176" fontId="16" fillId="2" borderId="11" xfId="1" applyNumberFormat="1" applyFont="1" applyFill="1" applyBorder="1" applyAlignment="1" applyProtection="1">
      <alignment horizontal="center" vertical="center"/>
    </xf>
    <xf numFmtId="176" fontId="16" fillId="2" borderId="9" xfId="1" applyNumberFormat="1" applyFont="1" applyFill="1" applyBorder="1" applyAlignment="1" applyProtection="1">
      <alignment horizontal="center" vertical="center"/>
    </xf>
    <xf numFmtId="176" fontId="16" fillId="2" borderId="10" xfId="1" applyNumberFormat="1" applyFont="1" applyFill="1" applyBorder="1" applyAlignment="1" applyProtection="1">
      <alignment horizontal="center" vertical="center"/>
    </xf>
    <xf numFmtId="0" fontId="7" fillId="5" borderId="20" xfId="0" applyNumberFormat="1" applyFont="1" applyFill="1" applyBorder="1" applyAlignment="1" applyProtection="1">
      <alignment horizontal="center" vertical="center" shrinkToFit="1"/>
    </xf>
    <xf numFmtId="176" fontId="3" fillId="5" borderId="20" xfId="0" applyNumberFormat="1" applyFont="1" applyFill="1" applyBorder="1" applyAlignment="1" applyProtection="1">
      <alignment horizontal="center" vertical="center" shrinkToFit="1"/>
    </xf>
    <xf numFmtId="176" fontId="3" fillId="5" borderId="1" xfId="1" applyNumberFormat="1" applyFont="1" applyFill="1" applyBorder="1" applyAlignment="1" applyProtection="1">
      <alignment horizontal="center" vertical="center" shrinkToFit="1"/>
    </xf>
    <xf numFmtId="0" fontId="12" fillId="5" borderId="1" xfId="0" applyFont="1" applyFill="1" applyBorder="1" applyAlignment="1" applyProtection="1">
      <alignment horizontal="center" vertical="center"/>
    </xf>
    <xf numFmtId="176" fontId="3" fillId="5" borderId="1" xfId="0" applyNumberFormat="1" applyFont="1" applyFill="1" applyBorder="1" applyAlignment="1" applyProtection="1">
      <alignment horizontal="center" vertical="center" shrinkToFit="1"/>
    </xf>
    <xf numFmtId="176" fontId="16" fillId="2" borderId="1" xfId="1" applyNumberFormat="1" applyFont="1" applyFill="1" applyBorder="1" applyAlignment="1" applyProtection="1">
      <alignment horizontal="center" vertical="center" shrinkToFit="1"/>
    </xf>
    <xf numFmtId="0" fontId="6" fillId="5" borderId="1" xfId="0" applyFont="1" applyFill="1" applyBorder="1" applyAlignment="1" applyProtection="1">
      <alignment horizontal="center" vertical="center" shrinkToFit="1"/>
    </xf>
    <xf numFmtId="0" fontId="29" fillId="4" borderId="0" xfId="0" applyFont="1" applyFill="1" applyAlignment="1" applyProtection="1">
      <alignment horizontal="center" vertical="center"/>
      <protection hidden="1"/>
    </xf>
    <xf numFmtId="0" fontId="5" fillId="5" borderId="1" xfId="0" applyFont="1" applyFill="1" applyBorder="1" applyAlignment="1" applyProtection="1">
      <alignment horizontal="center" vertical="center"/>
    </xf>
    <xf numFmtId="0" fontId="12" fillId="3" borderId="11" xfId="0" applyFont="1" applyFill="1" applyBorder="1" applyAlignment="1" applyProtection="1">
      <alignment horizontal="center" vertical="center"/>
      <protection hidden="1"/>
    </xf>
    <xf numFmtId="0" fontId="12" fillId="3" borderId="9" xfId="0" applyFont="1" applyFill="1" applyBorder="1" applyAlignment="1" applyProtection="1">
      <alignment horizontal="center" vertical="center"/>
      <protection hidden="1"/>
    </xf>
    <xf numFmtId="0" fontId="12" fillId="3" borderId="10" xfId="0" applyFont="1" applyFill="1" applyBorder="1" applyAlignment="1" applyProtection="1">
      <alignment horizontal="center" vertical="center"/>
      <protection hidden="1"/>
    </xf>
    <xf numFmtId="0" fontId="5" fillId="5" borderId="11" xfId="0" applyFont="1" applyFill="1" applyBorder="1" applyAlignment="1" applyProtection="1">
      <alignment horizontal="center" vertical="center"/>
    </xf>
    <xf numFmtId="0" fontId="5" fillId="5" borderId="9" xfId="0" applyFont="1" applyFill="1" applyBorder="1" applyAlignment="1" applyProtection="1">
      <alignment horizontal="center" vertical="center"/>
    </xf>
    <xf numFmtId="0" fontId="5" fillId="5" borderId="10" xfId="0" applyFont="1" applyFill="1" applyBorder="1" applyAlignment="1" applyProtection="1">
      <alignment horizontal="center" vertical="center"/>
    </xf>
    <xf numFmtId="0" fontId="17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3" fillId="5" borderId="15" xfId="0" applyFont="1" applyFill="1" applyBorder="1" applyAlignment="1" applyProtection="1">
      <alignment horizontal="center" vertical="center" shrinkToFit="1"/>
    </xf>
    <xf numFmtId="0" fontId="3" fillId="5" borderId="27" xfId="0" applyFont="1" applyFill="1" applyBorder="1" applyAlignment="1" applyProtection="1">
      <alignment horizontal="center" vertical="center" shrinkToFit="1"/>
    </xf>
    <xf numFmtId="0" fontId="3" fillId="5" borderId="28" xfId="0" applyFont="1" applyFill="1" applyBorder="1" applyAlignment="1" applyProtection="1">
      <alignment horizontal="center" vertical="center" shrinkToFit="1"/>
    </xf>
    <xf numFmtId="0" fontId="3" fillId="5" borderId="29" xfId="0" applyFont="1" applyFill="1" applyBorder="1" applyAlignment="1" applyProtection="1">
      <alignment horizontal="center" vertical="center" shrinkToFit="1"/>
    </xf>
    <xf numFmtId="0" fontId="30" fillId="4" borderId="0" xfId="0" applyFont="1" applyFill="1" applyAlignment="1" applyProtection="1">
      <alignment horizontal="left" vertical="center"/>
      <protection hidden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72</xdr:col>
      <xdr:colOff>38100</xdr:colOff>
      <xdr:row>86</xdr:row>
      <xdr:rowOff>0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ABCBB3C-CD9D-42A6-BCF8-3FDE92691A11}"/>
            </a:ext>
          </a:extLst>
        </xdr:cNvPr>
        <xdr:cNvSpPr txBox="1"/>
      </xdr:nvSpPr>
      <xdr:spPr>
        <a:xfrm>
          <a:off x="6073140" y="10187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72</xdr:col>
      <xdr:colOff>38100</xdr:colOff>
      <xdr:row>86</xdr:row>
      <xdr:rowOff>0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AF63014-F701-44C2-9416-CEE1440E4952}"/>
            </a:ext>
          </a:extLst>
        </xdr:cNvPr>
        <xdr:cNvSpPr txBox="1"/>
      </xdr:nvSpPr>
      <xdr:spPr>
        <a:xfrm>
          <a:off x="6073140" y="10187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72</xdr:col>
      <xdr:colOff>38100</xdr:colOff>
      <xdr:row>86</xdr:row>
      <xdr:rowOff>0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BB238FC-37BD-4037-A019-45B2C42D53E6}"/>
            </a:ext>
          </a:extLst>
        </xdr:cNvPr>
        <xdr:cNvSpPr txBox="1"/>
      </xdr:nvSpPr>
      <xdr:spPr>
        <a:xfrm>
          <a:off x="6073140" y="10187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72</xdr:col>
      <xdr:colOff>38100</xdr:colOff>
      <xdr:row>86</xdr:row>
      <xdr:rowOff>0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118578E4-F814-415D-99F3-07E74DAE7B6B}"/>
            </a:ext>
          </a:extLst>
        </xdr:cNvPr>
        <xdr:cNvSpPr txBox="1"/>
      </xdr:nvSpPr>
      <xdr:spPr>
        <a:xfrm>
          <a:off x="6073140" y="10187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72</xdr:col>
      <xdr:colOff>38100</xdr:colOff>
      <xdr:row>86</xdr:row>
      <xdr:rowOff>0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57960B3D-56C9-4732-93B3-DFF8E4E90D90}"/>
            </a:ext>
          </a:extLst>
        </xdr:cNvPr>
        <xdr:cNvSpPr txBox="1"/>
      </xdr:nvSpPr>
      <xdr:spPr>
        <a:xfrm>
          <a:off x="6073140" y="10187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72</xdr:col>
      <xdr:colOff>38100</xdr:colOff>
      <xdr:row>86</xdr:row>
      <xdr:rowOff>0</xdr:rowOff>
    </xdr:from>
    <xdr:ext cx="184731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6B356427-A21E-45AD-856A-66DD0FB7756C}"/>
            </a:ext>
          </a:extLst>
        </xdr:cNvPr>
        <xdr:cNvSpPr txBox="1"/>
      </xdr:nvSpPr>
      <xdr:spPr>
        <a:xfrm>
          <a:off x="6073140" y="10187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72</xdr:col>
      <xdr:colOff>38100</xdr:colOff>
      <xdr:row>86</xdr:row>
      <xdr:rowOff>0</xdr:rowOff>
    </xdr:from>
    <xdr:ext cx="184731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CECE1BA3-6F0F-4915-AC7A-9681DFDB2045}"/>
            </a:ext>
          </a:extLst>
        </xdr:cNvPr>
        <xdr:cNvSpPr txBox="1"/>
      </xdr:nvSpPr>
      <xdr:spPr>
        <a:xfrm>
          <a:off x="6073140" y="10187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72</xdr:col>
      <xdr:colOff>38100</xdr:colOff>
      <xdr:row>86</xdr:row>
      <xdr:rowOff>0</xdr:rowOff>
    </xdr:from>
    <xdr:ext cx="184731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7DFF8DB9-DF18-4200-BD8C-EA355C5ECC0B}"/>
            </a:ext>
          </a:extLst>
        </xdr:cNvPr>
        <xdr:cNvSpPr txBox="1"/>
      </xdr:nvSpPr>
      <xdr:spPr>
        <a:xfrm>
          <a:off x="6073140" y="10187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D2F89-B6B0-4A00-84DE-6E75E8DA78A5}">
  <dimension ref="A1:CO88"/>
  <sheetViews>
    <sheetView tabSelected="1" view="pageBreakPreview" zoomScaleNormal="100" zoomScaleSheetLayoutView="100" workbookViewId="0">
      <selection activeCell="BR13" sqref="BR13"/>
    </sheetView>
  </sheetViews>
  <sheetFormatPr defaultColWidth="9" defaultRowHeight="12.6" x14ac:dyDescent="0.45"/>
  <cols>
    <col min="1" max="80" width="1.09765625" style="2" customWidth="1"/>
    <col min="81" max="16384" width="9" style="2"/>
  </cols>
  <sheetData>
    <row r="1" spans="1:93" s="1" customFormat="1" ht="6" customHeight="1" x14ac:dyDescent="0.45">
      <c r="A1" s="184" t="s">
        <v>28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84"/>
      <c r="AQ1" s="184"/>
      <c r="AR1" s="184"/>
      <c r="AS1" s="184"/>
      <c r="AT1" s="184"/>
      <c r="AU1" s="184"/>
      <c r="AV1" s="184"/>
      <c r="AW1" s="184"/>
      <c r="AX1" s="184"/>
      <c r="AY1" s="184"/>
      <c r="AZ1" s="184"/>
      <c r="BA1" s="184"/>
      <c r="BB1" s="184"/>
      <c r="BC1" s="184"/>
      <c r="BD1" s="184"/>
      <c r="BE1" s="184"/>
      <c r="BF1" s="184"/>
      <c r="BG1" s="184"/>
      <c r="BH1" s="184"/>
      <c r="BI1" s="184"/>
      <c r="BJ1" s="184"/>
      <c r="BK1" s="184"/>
      <c r="BL1" s="184"/>
      <c r="BM1" s="184"/>
      <c r="BN1" s="184"/>
      <c r="BO1" s="184"/>
      <c r="BP1" s="184"/>
      <c r="BQ1" s="184"/>
      <c r="BR1" s="184"/>
      <c r="BS1" s="184"/>
      <c r="BT1" s="184"/>
      <c r="BU1" s="184"/>
      <c r="BV1" s="184"/>
      <c r="BW1" s="184"/>
      <c r="BX1" s="184"/>
      <c r="BY1" s="184"/>
      <c r="BZ1" s="184"/>
      <c r="CA1" s="184"/>
      <c r="CB1" s="184"/>
      <c r="CC1" s="4"/>
    </row>
    <row r="2" spans="1:93" s="1" customFormat="1" ht="6" customHeight="1" x14ac:dyDescent="0.45">
      <c r="A2" s="184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4"/>
      <c r="AR2" s="184"/>
      <c r="AS2" s="184"/>
      <c r="AT2" s="184"/>
      <c r="AU2" s="184"/>
      <c r="AV2" s="184"/>
      <c r="AW2" s="184"/>
      <c r="AX2" s="184"/>
      <c r="AY2" s="184"/>
      <c r="AZ2" s="184"/>
      <c r="BA2" s="184"/>
      <c r="BB2" s="184"/>
      <c r="BC2" s="184"/>
      <c r="BD2" s="184"/>
      <c r="BE2" s="184"/>
      <c r="BF2" s="184"/>
      <c r="BG2" s="184"/>
      <c r="BH2" s="184"/>
      <c r="BI2" s="184"/>
      <c r="BJ2" s="184"/>
      <c r="BK2" s="184"/>
      <c r="BL2" s="184"/>
      <c r="BM2" s="184"/>
      <c r="BN2" s="184"/>
      <c r="BO2" s="184"/>
      <c r="BP2" s="184"/>
      <c r="BQ2" s="184"/>
      <c r="BR2" s="184"/>
      <c r="BS2" s="184"/>
      <c r="BT2" s="184"/>
      <c r="BU2" s="184"/>
      <c r="BV2" s="184"/>
      <c r="BW2" s="184"/>
      <c r="BX2" s="184"/>
      <c r="BY2" s="184"/>
      <c r="BZ2" s="184"/>
      <c r="CA2" s="184"/>
      <c r="CB2" s="184"/>
      <c r="CC2" s="4"/>
    </row>
    <row r="3" spans="1:93" s="1" customFormat="1" ht="6" customHeight="1" x14ac:dyDescent="0.45">
      <c r="A3" s="184"/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4"/>
    </row>
    <row r="4" spans="1:93" s="1" customFormat="1" ht="15.6" customHeight="1" x14ac:dyDescent="0.4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4"/>
    </row>
    <row r="5" spans="1:93" s="1" customFormat="1" ht="16.8" customHeight="1" x14ac:dyDescent="0.45">
      <c r="A5" s="33"/>
      <c r="B5" s="33"/>
      <c r="C5" s="33"/>
      <c r="D5" s="186" t="s">
        <v>32</v>
      </c>
      <c r="E5" s="187"/>
      <c r="F5" s="187"/>
      <c r="G5" s="187"/>
      <c r="H5" s="187"/>
      <c r="I5" s="187"/>
      <c r="J5" s="187"/>
      <c r="K5" s="187"/>
      <c r="L5" s="187"/>
      <c r="M5" s="187"/>
      <c r="N5" s="188"/>
      <c r="O5" s="54" t="s">
        <v>31</v>
      </c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4"/>
    </row>
    <row r="6" spans="1:93" s="1" customFormat="1" ht="6" customHeight="1" x14ac:dyDescent="0.45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4"/>
    </row>
    <row r="7" spans="1:93" s="1" customFormat="1" ht="6" customHeight="1" x14ac:dyDescent="0.4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4"/>
    </row>
    <row r="8" spans="1:93" s="1" customFormat="1" ht="31.2" customHeight="1" x14ac:dyDescent="0.45">
      <c r="A8" s="60" t="s">
        <v>29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58"/>
      <c r="AB8" s="59"/>
      <c r="AC8" s="33"/>
      <c r="AD8" s="33"/>
      <c r="AE8" s="197" t="s">
        <v>34</v>
      </c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4"/>
    </row>
    <row r="9" spans="1:93" ht="19.8" customHeight="1" x14ac:dyDescent="0.45">
      <c r="A9" s="168" t="s">
        <v>25</v>
      </c>
      <c r="B9" s="168"/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8"/>
      <c r="AI9" s="168"/>
      <c r="AJ9" s="168"/>
      <c r="AK9" s="168"/>
      <c r="AL9" s="168"/>
      <c r="AM9" s="168"/>
      <c r="AN9" s="168"/>
      <c r="AO9" s="168"/>
      <c r="AP9" s="168"/>
      <c r="AQ9" s="169"/>
      <c r="AR9" s="169"/>
      <c r="AS9" s="169"/>
      <c r="AT9" s="169"/>
      <c r="AU9" s="169"/>
      <c r="AV9" s="169"/>
      <c r="AW9" s="169"/>
      <c r="AX9" s="169"/>
      <c r="AY9" s="169"/>
      <c r="AZ9" s="169"/>
      <c r="BA9" s="169"/>
      <c r="BB9" s="169"/>
      <c r="BC9" s="169"/>
      <c r="BD9" s="169"/>
      <c r="BE9" s="169"/>
      <c r="BF9" s="169"/>
      <c r="BG9" s="169"/>
      <c r="BH9" s="169"/>
      <c r="BI9" s="169"/>
      <c r="BJ9" s="169"/>
      <c r="BK9" s="169"/>
      <c r="BL9" s="169"/>
      <c r="BM9" s="169"/>
      <c r="BN9" s="169"/>
      <c r="BO9" s="169"/>
      <c r="BP9" s="169"/>
      <c r="BQ9" s="169"/>
      <c r="BR9" s="169"/>
      <c r="BS9" s="169"/>
      <c r="BT9" s="169"/>
      <c r="BU9" s="169"/>
      <c r="BV9" s="169"/>
      <c r="BW9" s="169"/>
      <c r="BX9" s="169"/>
      <c r="BY9" s="169"/>
      <c r="BZ9" s="169"/>
      <c r="CA9" s="169"/>
      <c r="CB9" s="169"/>
    </row>
    <row r="10" spans="1:93" ht="19.8" customHeight="1" x14ac:dyDescent="0.45">
      <c r="A10" s="185"/>
      <c r="B10" s="185"/>
      <c r="C10" s="189"/>
      <c r="D10" s="190"/>
      <c r="E10" s="190"/>
      <c r="F10" s="190"/>
      <c r="G10" s="190"/>
      <c r="H10" s="191"/>
      <c r="I10" s="98" t="s">
        <v>13</v>
      </c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100"/>
      <c r="V10" s="65" t="s">
        <v>24</v>
      </c>
      <c r="W10" s="66"/>
      <c r="X10" s="66"/>
      <c r="Y10" s="66"/>
      <c r="Z10" s="66"/>
      <c r="AA10" s="66"/>
      <c r="AB10" s="66"/>
      <c r="AC10" s="66"/>
      <c r="AD10" s="67"/>
      <c r="AE10" s="71" t="s">
        <v>10</v>
      </c>
      <c r="AF10" s="71"/>
      <c r="AG10" s="71"/>
      <c r="AH10" s="71"/>
      <c r="AI10" s="71"/>
      <c r="AJ10" s="71"/>
      <c r="AK10" s="71"/>
      <c r="AL10" s="71" t="s">
        <v>6</v>
      </c>
      <c r="AM10" s="71"/>
      <c r="AN10" s="71"/>
      <c r="AO10" s="71"/>
      <c r="AP10" s="71"/>
      <c r="AQ10" s="71"/>
      <c r="AR10" s="173" t="s">
        <v>9</v>
      </c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44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</row>
    <row r="11" spans="1:93" ht="19.8" customHeight="1" x14ac:dyDescent="0.45">
      <c r="A11" s="183">
        <v>1</v>
      </c>
      <c r="B11" s="183"/>
      <c r="C11" s="55"/>
      <c r="D11" s="56"/>
      <c r="E11" s="56"/>
      <c r="F11" s="56"/>
      <c r="G11" s="56"/>
      <c r="H11" s="57"/>
      <c r="I11" s="68"/>
      <c r="J11" s="69"/>
      <c r="K11" s="69"/>
      <c r="L11" s="69"/>
      <c r="M11" s="69"/>
      <c r="N11" s="69"/>
      <c r="O11" s="69"/>
      <c r="P11" s="69"/>
      <c r="Q11" s="69"/>
      <c r="R11" s="70"/>
      <c r="S11" s="71" t="s">
        <v>2</v>
      </c>
      <c r="T11" s="71"/>
      <c r="U11" s="71"/>
      <c r="V11" s="87"/>
      <c r="W11" s="88"/>
      <c r="X11" s="88"/>
      <c r="Y11" s="88"/>
      <c r="Z11" s="89"/>
      <c r="AA11" s="71" t="s">
        <v>18</v>
      </c>
      <c r="AB11" s="71"/>
      <c r="AC11" s="71"/>
      <c r="AD11" s="71"/>
      <c r="AE11" s="181" t="e">
        <f t="shared" ref="AE11:AE22" si="0">ROUNDDOWN(I11/V11,0)</f>
        <v>#DIV/0!</v>
      </c>
      <c r="AF11" s="181"/>
      <c r="AG11" s="181"/>
      <c r="AH11" s="181"/>
      <c r="AI11" s="181"/>
      <c r="AJ11" s="181"/>
      <c r="AK11" s="181"/>
      <c r="AL11" s="181" t="str">
        <f t="shared" ref="AL11:AL22" si="1">IF(OR(I11&lt;&gt;"",),"7,000","")</f>
        <v/>
      </c>
      <c r="AM11" s="181"/>
      <c r="AN11" s="181"/>
      <c r="AO11" s="181"/>
      <c r="AP11" s="181"/>
      <c r="AQ11" s="181"/>
      <c r="AR11" s="179" t="e">
        <f t="shared" ref="AR11:AR22" si="2">V11*(AE11-AL11)</f>
        <v>#DIV/0!</v>
      </c>
      <c r="AS11" s="179"/>
      <c r="AT11" s="179"/>
      <c r="AU11" s="179"/>
      <c r="AV11" s="179"/>
      <c r="AW11" s="179"/>
      <c r="AX11" s="179"/>
      <c r="AY11" s="179"/>
      <c r="AZ11" s="179"/>
      <c r="BA11" s="179"/>
      <c r="BB11" s="179"/>
      <c r="BC11" s="179"/>
      <c r="BD11" s="44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</row>
    <row r="12" spans="1:93" ht="19.8" customHeight="1" x14ac:dyDescent="0.45">
      <c r="A12" s="183">
        <v>2</v>
      </c>
      <c r="B12" s="183"/>
      <c r="C12" s="90"/>
      <c r="D12" s="91"/>
      <c r="E12" s="91"/>
      <c r="F12" s="91"/>
      <c r="G12" s="91"/>
      <c r="H12" s="92"/>
      <c r="I12" s="68"/>
      <c r="J12" s="69"/>
      <c r="K12" s="69"/>
      <c r="L12" s="69"/>
      <c r="M12" s="69"/>
      <c r="N12" s="69"/>
      <c r="O12" s="69"/>
      <c r="P12" s="69"/>
      <c r="Q12" s="69"/>
      <c r="R12" s="70"/>
      <c r="S12" s="71" t="s">
        <v>2</v>
      </c>
      <c r="T12" s="71"/>
      <c r="U12" s="71"/>
      <c r="V12" s="93"/>
      <c r="W12" s="93"/>
      <c r="X12" s="93"/>
      <c r="Y12" s="93"/>
      <c r="Z12" s="93"/>
      <c r="AA12" s="71" t="s">
        <v>18</v>
      </c>
      <c r="AB12" s="71"/>
      <c r="AC12" s="71"/>
      <c r="AD12" s="71"/>
      <c r="AE12" s="181" t="e">
        <f t="shared" si="0"/>
        <v>#DIV/0!</v>
      </c>
      <c r="AF12" s="181"/>
      <c r="AG12" s="181"/>
      <c r="AH12" s="181"/>
      <c r="AI12" s="181"/>
      <c r="AJ12" s="181"/>
      <c r="AK12" s="181"/>
      <c r="AL12" s="181" t="str">
        <f t="shared" si="1"/>
        <v/>
      </c>
      <c r="AM12" s="181"/>
      <c r="AN12" s="181"/>
      <c r="AO12" s="181"/>
      <c r="AP12" s="181"/>
      <c r="AQ12" s="181"/>
      <c r="AR12" s="179" t="e">
        <f t="shared" si="2"/>
        <v>#DIV/0!</v>
      </c>
      <c r="AS12" s="179"/>
      <c r="AT12" s="179"/>
      <c r="AU12" s="179"/>
      <c r="AV12" s="179"/>
      <c r="AW12" s="179"/>
      <c r="AX12" s="179"/>
      <c r="AY12" s="179"/>
      <c r="AZ12" s="179"/>
      <c r="BA12" s="179"/>
      <c r="BB12" s="179"/>
      <c r="BC12" s="179"/>
      <c r="BD12" s="44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</row>
    <row r="13" spans="1:93" ht="19.8" customHeight="1" x14ac:dyDescent="0.45">
      <c r="A13" s="183">
        <v>3</v>
      </c>
      <c r="B13" s="183"/>
      <c r="C13" s="90"/>
      <c r="D13" s="91"/>
      <c r="E13" s="91"/>
      <c r="F13" s="91"/>
      <c r="G13" s="91"/>
      <c r="H13" s="92"/>
      <c r="I13" s="68"/>
      <c r="J13" s="69"/>
      <c r="K13" s="69"/>
      <c r="L13" s="69"/>
      <c r="M13" s="69"/>
      <c r="N13" s="69"/>
      <c r="O13" s="69"/>
      <c r="P13" s="69"/>
      <c r="Q13" s="69"/>
      <c r="R13" s="70"/>
      <c r="S13" s="71" t="s">
        <v>2</v>
      </c>
      <c r="T13" s="71"/>
      <c r="U13" s="71"/>
      <c r="V13" s="93"/>
      <c r="W13" s="93"/>
      <c r="X13" s="93"/>
      <c r="Y13" s="93"/>
      <c r="Z13" s="93"/>
      <c r="AA13" s="71" t="s">
        <v>18</v>
      </c>
      <c r="AB13" s="71"/>
      <c r="AC13" s="71"/>
      <c r="AD13" s="71"/>
      <c r="AE13" s="181" t="e">
        <f t="shared" si="0"/>
        <v>#DIV/0!</v>
      </c>
      <c r="AF13" s="181"/>
      <c r="AG13" s="181"/>
      <c r="AH13" s="181"/>
      <c r="AI13" s="181"/>
      <c r="AJ13" s="181"/>
      <c r="AK13" s="181"/>
      <c r="AL13" s="181" t="str">
        <f t="shared" si="1"/>
        <v/>
      </c>
      <c r="AM13" s="181"/>
      <c r="AN13" s="181"/>
      <c r="AO13" s="181"/>
      <c r="AP13" s="181"/>
      <c r="AQ13" s="181"/>
      <c r="AR13" s="179" t="e">
        <f t="shared" si="2"/>
        <v>#DIV/0!</v>
      </c>
      <c r="AS13" s="179"/>
      <c r="AT13" s="179"/>
      <c r="AU13" s="179"/>
      <c r="AV13" s="179"/>
      <c r="AW13" s="179"/>
      <c r="AX13" s="179"/>
      <c r="AY13" s="179"/>
      <c r="AZ13" s="179"/>
      <c r="BA13" s="179"/>
      <c r="BB13" s="179"/>
      <c r="BC13" s="179"/>
      <c r="BD13" s="44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</row>
    <row r="14" spans="1:93" ht="19.8" customHeight="1" x14ac:dyDescent="0.45">
      <c r="A14" s="183">
        <v>4</v>
      </c>
      <c r="B14" s="183"/>
      <c r="C14" s="90"/>
      <c r="D14" s="91"/>
      <c r="E14" s="91"/>
      <c r="F14" s="91"/>
      <c r="G14" s="91"/>
      <c r="H14" s="92"/>
      <c r="I14" s="68"/>
      <c r="J14" s="69"/>
      <c r="K14" s="69"/>
      <c r="L14" s="69"/>
      <c r="M14" s="69"/>
      <c r="N14" s="69"/>
      <c r="O14" s="69"/>
      <c r="P14" s="69"/>
      <c r="Q14" s="69"/>
      <c r="R14" s="70"/>
      <c r="S14" s="71" t="s">
        <v>2</v>
      </c>
      <c r="T14" s="71"/>
      <c r="U14" s="71"/>
      <c r="V14" s="93"/>
      <c r="W14" s="93"/>
      <c r="X14" s="93"/>
      <c r="Y14" s="93"/>
      <c r="Z14" s="93"/>
      <c r="AA14" s="71" t="s">
        <v>18</v>
      </c>
      <c r="AB14" s="71"/>
      <c r="AC14" s="71"/>
      <c r="AD14" s="71"/>
      <c r="AE14" s="181" t="e">
        <f t="shared" si="0"/>
        <v>#DIV/0!</v>
      </c>
      <c r="AF14" s="181"/>
      <c r="AG14" s="181"/>
      <c r="AH14" s="181"/>
      <c r="AI14" s="181"/>
      <c r="AJ14" s="181"/>
      <c r="AK14" s="181"/>
      <c r="AL14" s="181" t="str">
        <f t="shared" si="1"/>
        <v/>
      </c>
      <c r="AM14" s="181"/>
      <c r="AN14" s="181"/>
      <c r="AO14" s="181"/>
      <c r="AP14" s="181"/>
      <c r="AQ14" s="181"/>
      <c r="AR14" s="179" t="e">
        <f t="shared" si="2"/>
        <v>#DIV/0!</v>
      </c>
      <c r="AS14" s="179"/>
      <c r="AT14" s="179"/>
      <c r="AU14" s="179"/>
      <c r="AV14" s="179"/>
      <c r="AW14" s="179"/>
      <c r="AX14" s="179"/>
      <c r="AY14" s="179"/>
      <c r="AZ14" s="179"/>
      <c r="BA14" s="179"/>
      <c r="BB14" s="179"/>
      <c r="BC14" s="179"/>
      <c r="BD14" s="44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</row>
    <row r="15" spans="1:93" ht="19.8" customHeight="1" x14ac:dyDescent="0.45">
      <c r="A15" s="183">
        <v>5</v>
      </c>
      <c r="B15" s="183"/>
      <c r="C15" s="90"/>
      <c r="D15" s="91"/>
      <c r="E15" s="91"/>
      <c r="F15" s="91"/>
      <c r="G15" s="91"/>
      <c r="H15" s="92"/>
      <c r="I15" s="68"/>
      <c r="J15" s="69"/>
      <c r="K15" s="69"/>
      <c r="L15" s="69"/>
      <c r="M15" s="69"/>
      <c r="N15" s="69"/>
      <c r="O15" s="69"/>
      <c r="P15" s="69"/>
      <c r="Q15" s="69"/>
      <c r="R15" s="70"/>
      <c r="S15" s="71" t="s">
        <v>2</v>
      </c>
      <c r="T15" s="71"/>
      <c r="U15" s="71"/>
      <c r="V15" s="93"/>
      <c r="W15" s="93"/>
      <c r="X15" s="93"/>
      <c r="Y15" s="93"/>
      <c r="Z15" s="93"/>
      <c r="AA15" s="71" t="s">
        <v>18</v>
      </c>
      <c r="AB15" s="71"/>
      <c r="AC15" s="71"/>
      <c r="AD15" s="71"/>
      <c r="AE15" s="181" t="e">
        <f t="shared" si="0"/>
        <v>#DIV/0!</v>
      </c>
      <c r="AF15" s="181"/>
      <c r="AG15" s="181"/>
      <c r="AH15" s="181"/>
      <c r="AI15" s="181"/>
      <c r="AJ15" s="181"/>
      <c r="AK15" s="181"/>
      <c r="AL15" s="181" t="str">
        <f t="shared" si="1"/>
        <v/>
      </c>
      <c r="AM15" s="181"/>
      <c r="AN15" s="181"/>
      <c r="AO15" s="181"/>
      <c r="AP15" s="181"/>
      <c r="AQ15" s="181"/>
      <c r="AR15" s="179" t="e">
        <f t="shared" si="2"/>
        <v>#DIV/0!</v>
      </c>
      <c r="AS15" s="179"/>
      <c r="AT15" s="179"/>
      <c r="AU15" s="179"/>
      <c r="AV15" s="179"/>
      <c r="AW15" s="179"/>
      <c r="AX15" s="179"/>
      <c r="AY15" s="179"/>
      <c r="AZ15" s="179"/>
      <c r="BA15" s="179"/>
      <c r="BB15" s="179"/>
      <c r="BC15" s="179"/>
      <c r="BD15" s="44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</row>
    <row r="16" spans="1:93" ht="19.8" customHeight="1" x14ac:dyDescent="0.45">
      <c r="A16" s="183">
        <v>6</v>
      </c>
      <c r="B16" s="183"/>
      <c r="C16" s="90"/>
      <c r="D16" s="91"/>
      <c r="E16" s="91"/>
      <c r="F16" s="91"/>
      <c r="G16" s="91"/>
      <c r="H16" s="92"/>
      <c r="I16" s="68"/>
      <c r="J16" s="69"/>
      <c r="K16" s="69"/>
      <c r="L16" s="69"/>
      <c r="M16" s="69"/>
      <c r="N16" s="69"/>
      <c r="O16" s="69"/>
      <c r="P16" s="69"/>
      <c r="Q16" s="69"/>
      <c r="R16" s="70"/>
      <c r="S16" s="71" t="s">
        <v>2</v>
      </c>
      <c r="T16" s="71"/>
      <c r="U16" s="71"/>
      <c r="V16" s="93"/>
      <c r="W16" s="93"/>
      <c r="X16" s="93"/>
      <c r="Y16" s="93"/>
      <c r="Z16" s="93"/>
      <c r="AA16" s="71" t="s">
        <v>18</v>
      </c>
      <c r="AB16" s="71"/>
      <c r="AC16" s="71"/>
      <c r="AD16" s="71"/>
      <c r="AE16" s="181" t="e">
        <f t="shared" si="0"/>
        <v>#DIV/0!</v>
      </c>
      <c r="AF16" s="181"/>
      <c r="AG16" s="181"/>
      <c r="AH16" s="181"/>
      <c r="AI16" s="181"/>
      <c r="AJ16" s="181"/>
      <c r="AK16" s="181"/>
      <c r="AL16" s="181" t="str">
        <f t="shared" si="1"/>
        <v/>
      </c>
      <c r="AM16" s="181"/>
      <c r="AN16" s="181"/>
      <c r="AO16" s="181"/>
      <c r="AP16" s="181"/>
      <c r="AQ16" s="181"/>
      <c r="AR16" s="179" t="e">
        <f t="shared" si="2"/>
        <v>#DIV/0!</v>
      </c>
      <c r="AS16" s="179"/>
      <c r="AT16" s="179"/>
      <c r="AU16" s="179"/>
      <c r="AV16" s="179"/>
      <c r="AW16" s="179"/>
      <c r="AX16" s="179"/>
      <c r="AY16" s="179"/>
      <c r="AZ16" s="179"/>
      <c r="BA16" s="179"/>
      <c r="BB16" s="179"/>
      <c r="BC16" s="179"/>
      <c r="BD16" s="44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</row>
    <row r="17" spans="1:93" ht="19.8" customHeight="1" x14ac:dyDescent="0.45">
      <c r="A17" s="183">
        <v>7</v>
      </c>
      <c r="B17" s="183"/>
      <c r="C17" s="90"/>
      <c r="D17" s="91"/>
      <c r="E17" s="91"/>
      <c r="F17" s="91"/>
      <c r="G17" s="91"/>
      <c r="H17" s="92"/>
      <c r="I17" s="68"/>
      <c r="J17" s="69"/>
      <c r="K17" s="69"/>
      <c r="L17" s="69"/>
      <c r="M17" s="69"/>
      <c r="N17" s="69"/>
      <c r="O17" s="69"/>
      <c r="P17" s="69"/>
      <c r="Q17" s="69"/>
      <c r="R17" s="70"/>
      <c r="S17" s="71" t="s">
        <v>2</v>
      </c>
      <c r="T17" s="71"/>
      <c r="U17" s="71"/>
      <c r="V17" s="93"/>
      <c r="W17" s="93"/>
      <c r="X17" s="93"/>
      <c r="Y17" s="93"/>
      <c r="Z17" s="93"/>
      <c r="AA17" s="71" t="s">
        <v>18</v>
      </c>
      <c r="AB17" s="71"/>
      <c r="AC17" s="71"/>
      <c r="AD17" s="71"/>
      <c r="AE17" s="181" t="e">
        <f t="shared" si="0"/>
        <v>#DIV/0!</v>
      </c>
      <c r="AF17" s="181"/>
      <c r="AG17" s="181"/>
      <c r="AH17" s="181"/>
      <c r="AI17" s="181"/>
      <c r="AJ17" s="181"/>
      <c r="AK17" s="181"/>
      <c r="AL17" s="181" t="str">
        <f t="shared" si="1"/>
        <v/>
      </c>
      <c r="AM17" s="181"/>
      <c r="AN17" s="181"/>
      <c r="AO17" s="181"/>
      <c r="AP17" s="181"/>
      <c r="AQ17" s="181"/>
      <c r="AR17" s="179" t="e">
        <f t="shared" si="2"/>
        <v>#DIV/0!</v>
      </c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44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</row>
    <row r="18" spans="1:93" ht="19.8" customHeight="1" x14ac:dyDescent="0.45">
      <c r="A18" s="183">
        <v>8</v>
      </c>
      <c r="B18" s="183"/>
      <c r="C18" s="90"/>
      <c r="D18" s="91"/>
      <c r="E18" s="91"/>
      <c r="F18" s="91"/>
      <c r="G18" s="91"/>
      <c r="H18" s="92"/>
      <c r="I18" s="68"/>
      <c r="J18" s="69"/>
      <c r="K18" s="69"/>
      <c r="L18" s="69"/>
      <c r="M18" s="69"/>
      <c r="N18" s="69"/>
      <c r="O18" s="69"/>
      <c r="P18" s="69"/>
      <c r="Q18" s="69"/>
      <c r="R18" s="70"/>
      <c r="S18" s="71" t="s">
        <v>2</v>
      </c>
      <c r="T18" s="71"/>
      <c r="U18" s="71"/>
      <c r="V18" s="93"/>
      <c r="W18" s="93"/>
      <c r="X18" s="93"/>
      <c r="Y18" s="93"/>
      <c r="Z18" s="93"/>
      <c r="AA18" s="71" t="s">
        <v>18</v>
      </c>
      <c r="AB18" s="71"/>
      <c r="AC18" s="71"/>
      <c r="AD18" s="71"/>
      <c r="AE18" s="181" t="e">
        <f t="shared" si="0"/>
        <v>#DIV/0!</v>
      </c>
      <c r="AF18" s="181"/>
      <c r="AG18" s="181"/>
      <c r="AH18" s="181"/>
      <c r="AI18" s="181"/>
      <c r="AJ18" s="181"/>
      <c r="AK18" s="181"/>
      <c r="AL18" s="181" t="str">
        <f t="shared" si="1"/>
        <v/>
      </c>
      <c r="AM18" s="181"/>
      <c r="AN18" s="181"/>
      <c r="AO18" s="181"/>
      <c r="AP18" s="181"/>
      <c r="AQ18" s="181"/>
      <c r="AR18" s="179" t="e">
        <f t="shared" si="2"/>
        <v>#DIV/0!</v>
      </c>
      <c r="AS18" s="179"/>
      <c r="AT18" s="179"/>
      <c r="AU18" s="179"/>
      <c r="AV18" s="179"/>
      <c r="AW18" s="179"/>
      <c r="AX18" s="179"/>
      <c r="AY18" s="179"/>
      <c r="AZ18" s="179"/>
      <c r="BA18" s="179"/>
      <c r="BB18" s="179"/>
      <c r="BC18" s="179"/>
      <c r="BD18" s="44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</row>
    <row r="19" spans="1:93" ht="19.8" customHeight="1" x14ac:dyDescent="0.45">
      <c r="A19" s="183">
        <v>9</v>
      </c>
      <c r="B19" s="183"/>
      <c r="C19" s="90"/>
      <c r="D19" s="91"/>
      <c r="E19" s="91"/>
      <c r="F19" s="91"/>
      <c r="G19" s="91"/>
      <c r="H19" s="92"/>
      <c r="I19" s="68"/>
      <c r="J19" s="69"/>
      <c r="K19" s="69"/>
      <c r="L19" s="69"/>
      <c r="M19" s="69"/>
      <c r="N19" s="69"/>
      <c r="O19" s="69"/>
      <c r="P19" s="69"/>
      <c r="Q19" s="69"/>
      <c r="R19" s="70"/>
      <c r="S19" s="71" t="s">
        <v>2</v>
      </c>
      <c r="T19" s="71"/>
      <c r="U19" s="71"/>
      <c r="V19" s="93"/>
      <c r="W19" s="93"/>
      <c r="X19" s="93"/>
      <c r="Y19" s="93"/>
      <c r="Z19" s="93"/>
      <c r="AA19" s="71" t="s">
        <v>18</v>
      </c>
      <c r="AB19" s="71"/>
      <c r="AC19" s="71"/>
      <c r="AD19" s="71"/>
      <c r="AE19" s="181" t="e">
        <f t="shared" si="0"/>
        <v>#DIV/0!</v>
      </c>
      <c r="AF19" s="181"/>
      <c r="AG19" s="181"/>
      <c r="AH19" s="181"/>
      <c r="AI19" s="181"/>
      <c r="AJ19" s="181"/>
      <c r="AK19" s="181"/>
      <c r="AL19" s="181" t="str">
        <f t="shared" si="1"/>
        <v/>
      </c>
      <c r="AM19" s="181"/>
      <c r="AN19" s="181"/>
      <c r="AO19" s="181"/>
      <c r="AP19" s="181"/>
      <c r="AQ19" s="181"/>
      <c r="AR19" s="179" t="e">
        <f t="shared" si="2"/>
        <v>#DIV/0!</v>
      </c>
      <c r="AS19" s="179"/>
      <c r="AT19" s="179"/>
      <c r="AU19" s="179"/>
      <c r="AV19" s="179"/>
      <c r="AW19" s="179"/>
      <c r="AX19" s="179"/>
      <c r="AY19" s="179"/>
      <c r="AZ19" s="179"/>
      <c r="BA19" s="179"/>
      <c r="BB19" s="179"/>
      <c r="BC19" s="179"/>
      <c r="BD19" s="44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</row>
    <row r="20" spans="1:93" ht="19.8" customHeight="1" x14ac:dyDescent="0.45">
      <c r="A20" s="183">
        <v>10</v>
      </c>
      <c r="B20" s="183"/>
      <c r="C20" s="90"/>
      <c r="D20" s="91"/>
      <c r="E20" s="91"/>
      <c r="F20" s="91"/>
      <c r="G20" s="91"/>
      <c r="H20" s="92"/>
      <c r="I20" s="68"/>
      <c r="J20" s="69"/>
      <c r="K20" s="69"/>
      <c r="L20" s="69"/>
      <c r="M20" s="69"/>
      <c r="N20" s="69"/>
      <c r="O20" s="69"/>
      <c r="P20" s="69"/>
      <c r="Q20" s="69"/>
      <c r="R20" s="70"/>
      <c r="S20" s="71" t="s">
        <v>2</v>
      </c>
      <c r="T20" s="71"/>
      <c r="U20" s="71"/>
      <c r="V20" s="93"/>
      <c r="W20" s="93"/>
      <c r="X20" s="93"/>
      <c r="Y20" s="93"/>
      <c r="Z20" s="93"/>
      <c r="AA20" s="71" t="s">
        <v>18</v>
      </c>
      <c r="AB20" s="71"/>
      <c r="AC20" s="71"/>
      <c r="AD20" s="71"/>
      <c r="AE20" s="181" t="e">
        <f t="shared" si="0"/>
        <v>#DIV/0!</v>
      </c>
      <c r="AF20" s="181"/>
      <c r="AG20" s="181"/>
      <c r="AH20" s="181"/>
      <c r="AI20" s="181"/>
      <c r="AJ20" s="181"/>
      <c r="AK20" s="181"/>
      <c r="AL20" s="181" t="str">
        <f t="shared" si="1"/>
        <v/>
      </c>
      <c r="AM20" s="181"/>
      <c r="AN20" s="181"/>
      <c r="AO20" s="181"/>
      <c r="AP20" s="181"/>
      <c r="AQ20" s="181"/>
      <c r="AR20" s="179" t="e">
        <f t="shared" si="2"/>
        <v>#DIV/0!</v>
      </c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44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</row>
    <row r="21" spans="1:93" ht="19.8" customHeight="1" x14ac:dyDescent="0.45">
      <c r="A21" s="183">
        <v>11</v>
      </c>
      <c r="B21" s="183"/>
      <c r="C21" s="90"/>
      <c r="D21" s="91"/>
      <c r="E21" s="91"/>
      <c r="F21" s="91"/>
      <c r="G21" s="91"/>
      <c r="H21" s="92"/>
      <c r="I21" s="68"/>
      <c r="J21" s="69"/>
      <c r="K21" s="69"/>
      <c r="L21" s="69"/>
      <c r="M21" s="69"/>
      <c r="N21" s="69"/>
      <c r="O21" s="69"/>
      <c r="P21" s="69"/>
      <c r="Q21" s="69"/>
      <c r="R21" s="70"/>
      <c r="S21" s="71" t="s">
        <v>2</v>
      </c>
      <c r="T21" s="71"/>
      <c r="U21" s="71"/>
      <c r="V21" s="93"/>
      <c r="W21" s="93"/>
      <c r="X21" s="93"/>
      <c r="Y21" s="93"/>
      <c r="Z21" s="93"/>
      <c r="AA21" s="71" t="s">
        <v>18</v>
      </c>
      <c r="AB21" s="71"/>
      <c r="AC21" s="71"/>
      <c r="AD21" s="71"/>
      <c r="AE21" s="181" t="e">
        <f t="shared" si="0"/>
        <v>#DIV/0!</v>
      </c>
      <c r="AF21" s="181"/>
      <c r="AG21" s="181"/>
      <c r="AH21" s="181"/>
      <c r="AI21" s="181"/>
      <c r="AJ21" s="181"/>
      <c r="AK21" s="181"/>
      <c r="AL21" s="181" t="str">
        <f t="shared" si="1"/>
        <v/>
      </c>
      <c r="AM21" s="181"/>
      <c r="AN21" s="181"/>
      <c r="AO21" s="181"/>
      <c r="AP21" s="181"/>
      <c r="AQ21" s="181"/>
      <c r="AR21" s="179" t="e">
        <f t="shared" si="2"/>
        <v>#DIV/0!</v>
      </c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44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</row>
    <row r="22" spans="1:93" ht="19.8" customHeight="1" x14ac:dyDescent="0.45">
      <c r="A22" s="183">
        <v>12</v>
      </c>
      <c r="B22" s="183"/>
      <c r="C22" s="90"/>
      <c r="D22" s="91"/>
      <c r="E22" s="91"/>
      <c r="F22" s="91"/>
      <c r="G22" s="91"/>
      <c r="H22" s="92"/>
      <c r="I22" s="68"/>
      <c r="J22" s="69"/>
      <c r="K22" s="69"/>
      <c r="L22" s="69"/>
      <c r="M22" s="69"/>
      <c r="N22" s="69"/>
      <c r="O22" s="69"/>
      <c r="P22" s="69"/>
      <c r="Q22" s="69"/>
      <c r="R22" s="70"/>
      <c r="S22" s="71" t="s">
        <v>2</v>
      </c>
      <c r="T22" s="71"/>
      <c r="U22" s="71"/>
      <c r="V22" s="93"/>
      <c r="W22" s="93"/>
      <c r="X22" s="93"/>
      <c r="Y22" s="93"/>
      <c r="Z22" s="93"/>
      <c r="AA22" s="71" t="s">
        <v>18</v>
      </c>
      <c r="AB22" s="71"/>
      <c r="AC22" s="71"/>
      <c r="AD22" s="71"/>
      <c r="AE22" s="181" t="e">
        <f t="shared" si="0"/>
        <v>#DIV/0!</v>
      </c>
      <c r="AF22" s="181"/>
      <c r="AG22" s="181"/>
      <c r="AH22" s="181"/>
      <c r="AI22" s="181"/>
      <c r="AJ22" s="181"/>
      <c r="AK22" s="181"/>
      <c r="AL22" s="181" t="str">
        <f t="shared" si="1"/>
        <v/>
      </c>
      <c r="AM22" s="181"/>
      <c r="AN22" s="181"/>
      <c r="AO22" s="181"/>
      <c r="AP22" s="181"/>
      <c r="AQ22" s="181"/>
      <c r="AR22" s="179" t="e">
        <f t="shared" si="2"/>
        <v>#DIV/0!</v>
      </c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44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</row>
    <row r="23" spans="1:93" ht="19.8" customHeight="1" x14ac:dyDescent="0.45">
      <c r="A23" s="65" t="s">
        <v>23</v>
      </c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7"/>
      <c r="AR23" s="182">
        <f>_xlfn.AGGREGATE(9,7,AR11:AR22)</f>
        <v>0</v>
      </c>
      <c r="AS23" s="182"/>
      <c r="AT23" s="182"/>
      <c r="AU23" s="182"/>
      <c r="AV23" s="182"/>
      <c r="AW23" s="182"/>
      <c r="AX23" s="182"/>
      <c r="AY23" s="182"/>
      <c r="AZ23" s="182"/>
      <c r="BA23" s="182"/>
      <c r="BB23" s="182"/>
      <c r="BC23" s="182"/>
      <c r="BD23" s="42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</row>
    <row r="24" spans="1:93" s="41" customFormat="1" ht="19.8" customHeight="1" x14ac:dyDescent="0.4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</row>
    <row r="25" spans="1:93" ht="19.8" customHeight="1" x14ac:dyDescent="0.45">
      <c r="A25" s="50" t="s">
        <v>26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8"/>
    </row>
    <row r="26" spans="1:93" ht="19.8" customHeight="1" x14ac:dyDescent="0.45">
      <c r="A26" s="97"/>
      <c r="B26" s="97"/>
      <c r="C26" s="97" t="s">
        <v>16</v>
      </c>
      <c r="D26" s="97"/>
      <c r="E26" s="97"/>
      <c r="F26" s="97"/>
      <c r="G26" s="97"/>
      <c r="H26" s="97"/>
      <c r="I26" s="94" t="s">
        <v>13</v>
      </c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6"/>
      <c r="V26" s="65" t="s">
        <v>24</v>
      </c>
      <c r="W26" s="66"/>
      <c r="X26" s="66"/>
      <c r="Y26" s="66"/>
      <c r="Z26" s="66"/>
      <c r="AA26" s="66"/>
      <c r="AB26" s="66"/>
      <c r="AC26" s="66"/>
      <c r="AD26" s="67"/>
      <c r="AE26" s="75" t="s">
        <v>10</v>
      </c>
      <c r="AF26" s="76"/>
      <c r="AG26" s="76"/>
      <c r="AH26" s="76"/>
      <c r="AI26" s="76"/>
      <c r="AJ26" s="76"/>
      <c r="AK26" s="77"/>
      <c r="AL26" s="46" t="s">
        <v>6</v>
      </c>
      <c r="AM26" s="46"/>
      <c r="AN26" s="46"/>
      <c r="AO26" s="46"/>
      <c r="AP26" s="46"/>
      <c r="AQ26" s="46"/>
      <c r="AR26" s="180" t="s">
        <v>9</v>
      </c>
      <c r="AS26" s="180"/>
      <c r="AT26" s="180"/>
      <c r="AU26" s="180"/>
      <c r="AV26" s="180"/>
      <c r="AW26" s="180"/>
      <c r="AX26" s="180"/>
      <c r="AY26" s="180"/>
      <c r="AZ26" s="180"/>
      <c r="BA26" s="180"/>
      <c r="BB26" s="180"/>
      <c r="BC26" s="180"/>
      <c r="BD26" s="44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</row>
    <row r="27" spans="1:93" ht="19.8" customHeight="1" x14ac:dyDescent="0.45">
      <c r="A27" s="82">
        <v>1</v>
      </c>
      <c r="B27" s="83"/>
      <c r="C27" s="86" t="s">
        <v>11</v>
      </c>
      <c r="D27" s="86"/>
      <c r="E27" s="86"/>
      <c r="F27" s="86"/>
      <c r="G27" s="86"/>
      <c r="H27" s="86"/>
      <c r="I27" s="68"/>
      <c r="J27" s="69"/>
      <c r="K27" s="69"/>
      <c r="L27" s="69"/>
      <c r="M27" s="69"/>
      <c r="N27" s="69"/>
      <c r="O27" s="69"/>
      <c r="P27" s="69"/>
      <c r="Q27" s="69"/>
      <c r="R27" s="70"/>
      <c r="S27" s="71" t="s">
        <v>2</v>
      </c>
      <c r="T27" s="71"/>
      <c r="U27" s="71"/>
      <c r="V27" s="87"/>
      <c r="W27" s="88"/>
      <c r="X27" s="88"/>
      <c r="Y27" s="88"/>
      <c r="Z27" s="89"/>
      <c r="AA27" s="71" t="s">
        <v>18</v>
      </c>
      <c r="AB27" s="71"/>
      <c r="AC27" s="71"/>
      <c r="AD27" s="71"/>
      <c r="AE27" s="78"/>
      <c r="AF27" s="79"/>
      <c r="AG27" s="79"/>
      <c r="AH27" s="79"/>
      <c r="AI27" s="79"/>
      <c r="AJ27" s="79"/>
      <c r="AK27" s="80"/>
      <c r="AL27" s="72"/>
      <c r="AM27" s="73"/>
      <c r="AN27" s="73"/>
      <c r="AO27" s="73"/>
      <c r="AP27" s="73"/>
      <c r="AQ27" s="74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</row>
    <row r="28" spans="1:93" ht="19.8" customHeight="1" x14ac:dyDescent="0.45">
      <c r="A28" s="84"/>
      <c r="B28" s="85"/>
      <c r="C28" s="86" t="s">
        <v>12</v>
      </c>
      <c r="D28" s="86"/>
      <c r="E28" s="86"/>
      <c r="F28" s="86"/>
      <c r="G28" s="86"/>
      <c r="H28" s="86"/>
      <c r="I28" s="68"/>
      <c r="J28" s="69"/>
      <c r="K28" s="69"/>
      <c r="L28" s="69"/>
      <c r="M28" s="69"/>
      <c r="N28" s="69"/>
      <c r="O28" s="69"/>
      <c r="P28" s="69"/>
      <c r="Q28" s="69"/>
      <c r="R28" s="70"/>
      <c r="S28" s="71" t="s">
        <v>2</v>
      </c>
      <c r="T28" s="71"/>
      <c r="U28" s="71"/>
      <c r="V28" s="87"/>
      <c r="W28" s="88"/>
      <c r="X28" s="88"/>
      <c r="Y28" s="88"/>
      <c r="Z28" s="89"/>
      <c r="AA28" s="71" t="s">
        <v>18</v>
      </c>
      <c r="AB28" s="71"/>
      <c r="AC28" s="71"/>
      <c r="AD28" s="71"/>
      <c r="AE28" s="78"/>
      <c r="AF28" s="79"/>
      <c r="AG28" s="79"/>
      <c r="AH28" s="79"/>
      <c r="AI28" s="79"/>
      <c r="AJ28" s="79"/>
      <c r="AK28" s="80"/>
      <c r="AL28" s="72"/>
      <c r="AM28" s="73"/>
      <c r="AN28" s="73"/>
      <c r="AO28" s="73"/>
      <c r="AP28" s="73"/>
      <c r="AQ28" s="74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</row>
    <row r="29" spans="1:93" ht="19.8" customHeight="1" x14ac:dyDescent="0.45">
      <c r="A29" s="75" t="s">
        <v>14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7"/>
      <c r="AE29" s="78" t="e">
        <f>ROUNDDOWN(((I27/V27)+(I28/V28)),0)</f>
        <v>#DIV/0!</v>
      </c>
      <c r="AF29" s="79"/>
      <c r="AG29" s="79"/>
      <c r="AH29" s="79"/>
      <c r="AI29" s="79"/>
      <c r="AJ29" s="79"/>
      <c r="AK29" s="80"/>
      <c r="AL29" s="78" t="str">
        <f>IF(OR(I27&lt;&gt;"",),"7,000","")</f>
        <v/>
      </c>
      <c r="AM29" s="79"/>
      <c r="AN29" s="79"/>
      <c r="AO29" s="79"/>
      <c r="AP29" s="79"/>
      <c r="AQ29" s="80"/>
      <c r="AR29" s="81" t="e">
        <f>V28*(AE29-AL29)</f>
        <v>#DIV/0!</v>
      </c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</row>
    <row r="30" spans="1:93" ht="19.8" customHeight="1" x14ac:dyDescent="0.45">
      <c r="A30" s="82">
        <v>2</v>
      </c>
      <c r="B30" s="83"/>
      <c r="C30" s="86" t="s">
        <v>11</v>
      </c>
      <c r="D30" s="86"/>
      <c r="E30" s="86"/>
      <c r="F30" s="86"/>
      <c r="G30" s="86"/>
      <c r="H30" s="86"/>
      <c r="I30" s="68"/>
      <c r="J30" s="69"/>
      <c r="K30" s="69"/>
      <c r="L30" s="69"/>
      <c r="M30" s="69"/>
      <c r="N30" s="69"/>
      <c r="O30" s="69"/>
      <c r="P30" s="69"/>
      <c r="Q30" s="69"/>
      <c r="R30" s="70"/>
      <c r="S30" s="71" t="s">
        <v>2</v>
      </c>
      <c r="T30" s="71"/>
      <c r="U30" s="71"/>
      <c r="V30" s="87"/>
      <c r="W30" s="88"/>
      <c r="X30" s="88"/>
      <c r="Y30" s="88"/>
      <c r="Z30" s="89"/>
      <c r="AA30" s="71" t="s">
        <v>18</v>
      </c>
      <c r="AB30" s="71"/>
      <c r="AC30" s="71"/>
      <c r="AD30" s="71"/>
      <c r="AE30" s="78"/>
      <c r="AF30" s="79"/>
      <c r="AG30" s="79"/>
      <c r="AH30" s="79"/>
      <c r="AI30" s="79"/>
      <c r="AJ30" s="79"/>
      <c r="AK30" s="80"/>
      <c r="AL30" s="72"/>
      <c r="AM30" s="73"/>
      <c r="AN30" s="73"/>
      <c r="AO30" s="73"/>
      <c r="AP30" s="73"/>
      <c r="AQ30" s="74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</row>
    <row r="31" spans="1:93" ht="19.8" customHeight="1" x14ac:dyDescent="0.45">
      <c r="A31" s="84"/>
      <c r="B31" s="85"/>
      <c r="C31" s="86" t="s">
        <v>12</v>
      </c>
      <c r="D31" s="86"/>
      <c r="E31" s="86"/>
      <c r="F31" s="86"/>
      <c r="G31" s="86"/>
      <c r="H31" s="86"/>
      <c r="I31" s="68"/>
      <c r="J31" s="69"/>
      <c r="K31" s="69"/>
      <c r="L31" s="69"/>
      <c r="M31" s="69"/>
      <c r="N31" s="69"/>
      <c r="O31" s="69"/>
      <c r="P31" s="69"/>
      <c r="Q31" s="69"/>
      <c r="R31" s="70"/>
      <c r="S31" s="71" t="s">
        <v>2</v>
      </c>
      <c r="T31" s="71"/>
      <c r="U31" s="71"/>
      <c r="V31" s="87"/>
      <c r="W31" s="88"/>
      <c r="X31" s="88"/>
      <c r="Y31" s="88"/>
      <c r="Z31" s="89"/>
      <c r="AA31" s="71" t="s">
        <v>18</v>
      </c>
      <c r="AB31" s="71"/>
      <c r="AC31" s="71"/>
      <c r="AD31" s="71"/>
      <c r="AE31" s="78"/>
      <c r="AF31" s="79"/>
      <c r="AG31" s="79"/>
      <c r="AH31" s="79"/>
      <c r="AI31" s="79"/>
      <c r="AJ31" s="79"/>
      <c r="AK31" s="80"/>
      <c r="AL31" s="72"/>
      <c r="AM31" s="73"/>
      <c r="AN31" s="73"/>
      <c r="AO31" s="73"/>
      <c r="AP31" s="73"/>
      <c r="AQ31" s="74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</row>
    <row r="32" spans="1:93" ht="19.8" customHeight="1" x14ac:dyDescent="0.45">
      <c r="A32" s="75" t="s">
        <v>14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7"/>
      <c r="AE32" s="78" t="e">
        <f>ROUNDDOWN(((I30/V30)+(I31/V31)),0)</f>
        <v>#DIV/0!</v>
      </c>
      <c r="AF32" s="79"/>
      <c r="AG32" s="79"/>
      <c r="AH32" s="79"/>
      <c r="AI32" s="79"/>
      <c r="AJ32" s="79"/>
      <c r="AK32" s="80"/>
      <c r="AL32" s="78" t="str">
        <f>IF(OR(I30&lt;&gt;"",),"7,000","")</f>
        <v/>
      </c>
      <c r="AM32" s="79"/>
      <c r="AN32" s="79"/>
      <c r="AO32" s="79"/>
      <c r="AP32" s="79"/>
      <c r="AQ32" s="80"/>
      <c r="AR32" s="81" t="e">
        <f>V31*(AE32-AL32)</f>
        <v>#DIV/0!</v>
      </c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</row>
    <row r="33" spans="1:81" ht="19.8" customHeight="1" x14ac:dyDescent="0.45">
      <c r="A33" s="82">
        <v>3</v>
      </c>
      <c r="B33" s="83"/>
      <c r="C33" s="86" t="s">
        <v>11</v>
      </c>
      <c r="D33" s="86"/>
      <c r="E33" s="86"/>
      <c r="F33" s="86"/>
      <c r="G33" s="86"/>
      <c r="H33" s="86"/>
      <c r="I33" s="68"/>
      <c r="J33" s="69"/>
      <c r="K33" s="69"/>
      <c r="L33" s="69"/>
      <c r="M33" s="69"/>
      <c r="N33" s="69"/>
      <c r="O33" s="69"/>
      <c r="P33" s="69"/>
      <c r="Q33" s="69"/>
      <c r="R33" s="70"/>
      <c r="S33" s="71" t="s">
        <v>2</v>
      </c>
      <c r="T33" s="71"/>
      <c r="U33" s="71"/>
      <c r="V33" s="87"/>
      <c r="W33" s="88"/>
      <c r="X33" s="88"/>
      <c r="Y33" s="88"/>
      <c r="Z33" s="89"/>
      <c r="AA33" s="71" t="s">
        <v>18</v>
      </c>
      <c r="AB33" s="71"/>
      <c r="AC33" s="71"/>
      <c r="AD33" s="71"/>
      <c r="AE33" s="78"/>
      <c r="AF33" s="79"/>
      <c r="AG33" s="79"/>
      <c r="AH33" s="79"/>
      <c r="AI33" s="79"/>
      <c r="AJ33" s="79"/>
      <c r="AK33" s="80"/>
      <c r="AL33" s="72"/>
      <c r="AM33" s="73"/>
      <c r="AN33" s="73"/>
      <c r="AO33" s="73"/>
      <c r="AP33" s="73"/>
      <c r="AQ33" s="74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</row>
    <row r="34" spans="1:81" ht="19.8" customHeight="1" x14ac:dyDescent="0.45">
      <c r="A34" s="84"/>
      <c r="B34" s="85"/>
      <c r="C34" s="86" t="s">
        <v>12</v>
      </c>
      <c r="D34" s="86"/>
      <c r="E34" s="86"/>
      <c r="F34" s="86"/>
      <c r="G34" s="86"/>
      <c r="H34" s="86"/>
      <c r="I34" s="68"/>
      <c r="J34" s="69"/>
      <c r="K34" s="69"/>
      <c r="L34" s="69"/>
      <c r="M34" s="69"/>
      <c r="N34" s="69"/>
      <c r="O34" s="69"/>
      <c r="P34" s="69"/>
      <c r="Q34" s="69"/>
      <c r="R34" s="70"/>
      <c r="S34" s="71" t="s">
        <v>2</v>
      </c>
      <c r="T34" s="71"/>
      <c r="U34" s="71"/>
      <c r="V34" s="87"/>
      <c r="W34" s="88"/>
      <c r="X34" s="88"/>
      <c r="Y34" s="88"/>
      <c r="Z34" s="89"/>
      <c r="AA34" s="71" t="s">
        <v>18</v>
      </c>
      <c r="AB34" s="71"/>
      <c r="AC34" s="71"/>
      <c r="AD34" s="71"/>
      <c r="AE34" s="78"/>
      <c r="AF34" s="79"/>
      <c r="AG34" s="79"/>
      <c r="AH34" s="79"/>
      <c r="AI34" s="79"/>
      <c r="AJ34" s="79"/>
      <c r="AK34" s="80"/>
      <c r="AL34" s="72"/>
      <c r="AM34" s="73"/>
      <c r="AN34" s="73"/>
      <c r="AO34" s="73"/>
      <c r="AP34" s="73"/>
      <c r="AQ34" s="74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</row>
    <row r="35" spans="1:81" ht="19.8" customHeight="1" x14ac:dyDescent="0.45">
      <c r="A35" s="75" t="s">
        <v>14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7"/>
      <c r="AE35" s="78" t="e">
        <f>ROUNDDOWN(((I33/V33)+(I34/V34)),0)</f>
        <v>#DIV/0!</v>
      </c>
      <c r="AF35" s="79"/>
      <c r="AG35" s="79"/>
      <c r="AH35" s="79"/>
      <c r="AI35" s="79"/>
      <c r="AJ35" s="79"/>
      <c r="AK35" s="80"/>
      <c r="AL35" s="78" t="str">
        <f>IF(OR(I33&lt;&gt;"",),"7,000","")</f>
        <v/>
      </c>
      <c r="AM35" s="79"/>
      <c r="AN35" s="79"/>
      <c r="AO35" s="79"/>
      <c r="AP35" s="79"/>
      <c r="AQ35" s="80"/>
      <c r="AR35" s="81" t="e">
        <f>V34*(AE35-AL35)</f>
        <v>#DIV/0!</v>
      </c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81"/>
    </row>
    <row r="36" spans="1:81" ht="19.8" customHeight="1" x14ac:dyDescent="0.45">
      <c r="A36" s="82">
        <v>4</v>
      </c>
      <c r="B36" s="83"/>
      <c r="C36" s="86" t="s">
        <v>11</v>
      </c>
      <c r="D36" s="86"/>
      <c r="E36" s="86"/>
      <c r="F36" s="86"/>
      <c r="G36" s="86"/>
      <c r="H36" s="86"/>
      <c r="I36" s="68"/>
      <c r="J36" s="69"/>
      <c r="K36" s="69"/>
      <c r="L36" s="69"/>
      <c r="M36" s="69"/>
      <c r="N36" s="69"/>
      <c r="O36" s="69"/>
      <c r="P36" s="69"/>
      <c r="Q36" s="69"/>
      <c r="R36" s="70"/>
      <c r="S36" s="71" t="s">
        <v>2</v>
      </c>
      <c r="T36" s="71"/>
      <c r="U36" s="71"/>
      <c r="V36" s="87"/>
      <c r="W36" s="88"/>
      <c r="X36" s="88"/>
      <c r="Y36" s="88"/>
      <c r="Z36" s="89"/>
      <c r="AA36" s="71" t="s">
        <v>18</v>
      </c>
      <c r="AB36" s="71"/>
      <c r="AC36" s="71"/>
      <c r="AD36" s="71"/>
      <c r="AE36" s="78"/>
      <c r="AF36" s="79"/>
      <c r="AG36" s="79"/>
      <c r="AH36" s="79"/>
      <c r="AI36" s="79"/>
      <c r="AJ36" s="79"/>
      <c r="AK36" s="80"/>
      <c r="AL36" s="72"/>
      <c r="AM36" s="73"/>
      <c r="AN36" s="73"/>
      <c r="AO36" s="73"/>
      <c r="AP36" s="73"/>
      <c r="AQ36" s="74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1"/>
    </row>
    <row r="37" spans="1:81" ht="19.8" customHeight="1" x14ac:dyDescent="0.45">
      <c r="A37" s="84"/>
      <c r="B37" s="85"/>
      <c r="C37" s="86" t="s">
        <v>12</v>
      </c>
      <c r="D37" s="86"/>
      <c r="E37" s="86"/>
      <c r="F37" s="86"/>
      <c r="G37" s="86"/>
      <c r="H37" s="86"/>
      <c r="I37" s="68"/>
      <c r="J37" s="69"/>
      <c r="K37" s="69"/>
      <c r="L37" s="69"/>
      <c r="M37" s="69"/>
      <c r="N37" s="69"/>
      <c r="O37" s="69"/>
      <c r="P37" s="69"/>
      <c r="Q37" s="69"/>
      <c r="R37" s="70"/>
      <c r="S37" s="71" t="s">
        <v>2</v>
      </c>
      <c r="T37" s="71"/>
      <c r="U37" s="71"/>
      <c r="V37" s="87"/>
      <c r="W37" s="88"/>
      <c r="X37" s="88"/>
      <c r="Y37" s="88"/>
      <c r="Z37" s="89"/>
      <c r="AA37" s="71" t="s">
        <v>18</v>
      </c>
      <c r="AB37" s="71"/>
      <c r="AC37" s="71"/>
      <c r="AD37" s="71"/>
      <c r="AE37" s="78"/>
      <c r="AF37" s="79"/>
      <c r="AG37" s="79"/>
      <c r="AH37" s="79"/>
      <c r="AI37" s="79"/>
      <c r="AJ37" s="79"/>
      <c r="AK37" s="80"/>
      <c r="AL37" s="72"/>
      <c r="AM37" s="73"/>
      <c r="AN37" s="73"/>
      <c r="AO37" s="73"/>
      <c r="AP37" s="73"/>
      <c r="AQ37" s="74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1"/>
    </row>
    <row r="38" spans="1:81" ht="19.8" customHeight="1" x14ac:dyDescent="0.45">
      <c r="A38" s="75" t="s">
        <v>14</v>
      </c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7"/>
      <c r="AE38" s="78" t="e">
        <f>ROUNDDOWN(((I36/V36)+(I37/V37)),0)</f>
        <v>#DIV/0!</v>
      </c>
      <c r="AF38" s="79"/>
      <c r="AG38" s="79"/>
      <c r="AH38" s="79"/>
      <c r="AI38" s="79"/>
      <c r="AJ38" s="79"/>
      <c r="AK38" s="80"/>
      <c r="AL38" s="78" t="str">
        <f>IF(OR(I36&lt;&gt;"",),"7,000","")</f>
        <v/>
      </c>
      <c r="AM38" s="79"/>
      <c r="AN38" s="79"/>
      <c r="AO38" s="79"/>
      <c r="AP38" s="79"/>
      <c r="AQ38" s="80"/>
      <c r="AR38" s="81" t="e">
        <f>V37*(AE38-AL38)</f>
        <v>#DIV/0!</v>
      </c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</row>
    <row r="39" spans="1:81" ht="19.8" customHeight="1" x14ac:dyDescent="0.45">
      <c r="A39" s="82">
        <v>5</v>
      </c>
      <c r="B39" s="83"/>
      <c r="C39" s="86" t="s">
        <v>11</v>
      </c>
      <c r="D39" s="86"/>
      <c r="E39" s="86"/>
      <c r="F39" s="86"/>
      <c r="G39" s="86"/>
      <c r="H39" s="86"/>
      <c r="I39" s="68"/>
      <c r="J39" s="69"/>
      <c r="K39" s="69"/>
      <c r="L39" s="69"/>
      <c r="M39" s="69"/>
      <c r="N39" s="69"/>
      <c r="O39" s="69"/>
      <c r="P39" s="69"/>
      <c r="Q39" s="69"/>
      <c r="R39" s="70"/>
      <c r="S39" s="71" t="s">
        <v>2</v>
      </c>
      <c r="T39" s="71"/>
      <c r="U39" s="71"/>
      <c r="V39" s="87"/>
      <c r="W39" s="88"/>
      <c r="X39" s="88"/>
      <c r="Y39" s="88"/>
      <c r="Z39" s="89"/>
      <c r="AA39" s="71" t="s">
        <v>18</v>
      </c>
      <c r="AB39" s="71"/>
      <c r="AC39" s="71"/>
      <c r="AD39" s="71"/>
      <c r="AE39" s="78"/>
      <c r="AF39" s="79"/>
      <c r="AG39" s="79"/>
      <c r="AH39" s="79"/>
      <c r="AI39" s="79"/>
      <c r="AJ39" s="79"/>
      <c r="AK39" s="80"/>
      <c r="AL39" s="72"/>
      <c r="AM39" s="73"/>
      <c r="AN39" s="73"/>
      <c r="AO39" s="73"/>
      <c r="AP39" s="73"/>
      <c r="AQ39" s="74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</row>
    <row r="40" spans="1:81" ht="19.8" customHeight="1" x14ac:dyDescent="0.45">
      <c r="A40" s="84"/>
      <c r="B40" s="85"/>
      <c r="C40" s="86" t="s">
        <v>12</v>
      </c>
      <c r="D40" s="86"/>
      <c r="E40" s="86"/>
      <c r="F40" s="86"/>
      <c r="G40" s="86"/>
      <c r="H40" s="86"/>
      <c r="I40" s="68"/>
      <c r="J40" s="69"/>
      <c r="K40" s="69"/>
      <c r="L40" s="69"/>
      <c r="M40" s="69"/>
      <c r="N40" s="69"/>
      <c r="O40" s="69"/>
      <c r="P40" s="69"/>
      <c r="Q40" s="69"/>
      <c r="R40" s="70"/>
      <c r="S40" s="71" t="s">
        <v>2</v>
      </c>
      <c r="T40" s="71"/>
      <c r="U40" s="71"/>
      <c r="V40" s="87"/>
      <c r="W40" s="88"/>
      <c r="X40" s="88"/>
      <c r="Y40" s="88"/>
      <c r="Z40" s="89"/>
      <c r="AA40" s="71" t="s">
        <v>18</v>
      </c>
      <c r="AB40" s="71"/>
      <c r="AC40" s="71"/>
      <c r="AD40" s="71"/>
      <c r="AE40" s="78"/>
      <c r="AF40" s="79"/>
      <c r="AG40" s="79"/>
      <c r="AH40" s="79"/>
      <c r="AI40" s="79"/>
      <c r="AJ40" s="79"/>
      <c r="AK40" s="80"/>
      <c r="AL40" s="72"/>
      <c r="AM40" s="73"/>
      <c r="AN40" s="73"/>
      <c r="AO40" s="73"/>
      <c r="AP40" s="73"/>
      <c r="AQ40" s="74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1"/>
      <c r="BC40" s="81"/>
    </row>
    <row r="41" spans="1:81" ht="19.8" customHeight="1" x14ac:dyDescent="0.45">
      <c r="A41" s="75" t="s">
        <v>14</v>
      </c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7"/>
      <c r="AE41" s="78" t="e">
        <f>ROUNDDOWN(((I39/V39)+(I40/V40)),0)</f>
        <v>#DIV/0!</v>
      </c>
      <c r="AF41" s="79"/>
      <c r="AG41" s="79"/>
      <c r="AH41" s="79"/>
      <c r="AI41" s="79"/>
      <c r="AJ41" s="79"/>
      <c r="AK41" s="80"/>
      <c r="AL41" s="78" t="str">
        <f>IF(OR(I39&lt;&gt;"",),"7,000","")</f>
        <v/>
      </c>
      <c r="AM41" s="79"/>
      <c r="AN41" s="79"/>
      <c r="AO41" s="79"/>
      <c r="AP41" s="79"/>
      <c r="AQ41" s="80"/>
      <c r="AR41" s="81" t="e">
        <f>V40*(AE41-AL41)</f>
        <v>#DIV/0!</v>
      </c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</row>
    <row r="42" spans="1:81" ht="19.8" customHeight="1" x14ac:dyDescent="0.45">
      <c r="A42" s="82">
        <v>6</v>
      </c>
      <c r="B42" s="83"/>
      <c r="C42" s="86" t="s">
        <v>11</v>
      </c>
      <c r="D42" s="86"/>
      <c r="E42" s="86"/>
      <c r="F42" s="86"/>
      <c r="G42" s="86"/>
      <c r="H42" s="86"/>
      <c r="I42" s="68"/>
      <c r="J42" s="69"/>
      <c r="K42" s="69"/>
      <c r="L42" s="69"/>
      <c r="M42" s="69"/>
      <c r="N42" s="69"/>
      <c r="O42" s="69"/>
      <c r="P42" s="69"/>
      <c r="Q42" s="69"/>
      <c r="R42" s="70"/>
      <c r="S42" s="71" t="s">
        <v>2</v>
      </c>
      <c r="T42" s="71"/>
      <c r="U42" s="71"/>
      <c r="V42" s="87"/>
      <c r="W42" s="88"/>
      <c r="X42" s="88"/>
      <c r="Y42" s="88"/>
      <c r="Z42" s="89"/>
      <c r="AA42" s="71" t="s">
        <v>18</v>
      </c>
      <c r="AB42" s="71"/>
      <c r="AC42" s="71"/>
      <c r="AD42" s="71"/>
      <c r="AE42" s="78"/>
      <c r="AF42" s="79"/>
      <c r="AG42" s="79"/>
      <c r="AH42" s="79"/>
      <c r="AI42" s="79"/>
      <c r="AJ42" s="79"/>
      <c r="AK42" s="80"/>
      <c r="AL42" s="72"/>
      <c r="AM42" s="73"/>
      <c r="AN42" s="73"/>
      <c r="AO42" s="73"/>
      <c r="AP42" s="73"/>
      <c r="AQ42" s="74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1"/>
    </row>
    <row r="43" spans="1:81" ht="19.8" customHeight="1" x14ac:dyDescent="0.45">
      <c r="A43" s="84"/>
      <c r="B43" s="85"/>
      <c r="C43" s="86" t="s">
        <v>12</v>
      </c>
      <c r="D43" s="86"/>
      <c r="E43" s="86"/>
      <c r="F43" s="86"/>
      <c r="G43" s="86"/>
      <c r="H43" s="86"/>
      <c r="I43" s="68"/>
      <c r="J43" s="69"/>
      <c r="K43" s="69"/>
      <c r="L43" s="69"/>
      <c r="M43" s="69"/>
      <c r="N43" s="69"/>
      <c r="O43" s="69"/>
      <c r="P43" s="69"/>
      <c r="Q43" s="69"/>
      <c r="R43" s="70"/>
      <c r="S43" s="71" t="s">
        <v>2</v>
      </c>
      <c r="T43" s="71"/>
      <c r="U43" s="71"/>
      <c r="V43" s="87"/>
      <c r="W43" s="88"/>
      <c r="X43" s="88"/>
      <c r="Y43" s="88"/>
      <c r="Z43" s="89"/>
      <c r="AA43" s="71" t="s">
        <v>18</v>
      </c>
      <c r="AB43" s="71"/>
      <c r="AC43" s="71"/>
      <c r="AD43" s="71"/>
      <c r="AE43" s="78"/>
      <c r="AF43" s="79"/>
      <c r="AG43" s="79"/>
      <c r="AH43" s="79"/>
      <c r="AI43" s="79"/>
      <c r="AJ43" s="79"/>
      <c r="AK43" s="80"/>
      <c r="AL43" s="72"/>
      <c r="AM43" s="73"/>
      <c r="AN43" s="73"/>
      <c r="AO43" s="73"/>
      <c r="AP43" s="73"/>
      <c r="AQ43" s="74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1"/>
    </row>
    <row r="44" spans="1:81" ht="19.8" customHeight="1" x14ac:dyDescent="0.45">
      <c r="A44" s="75" t="s">
        <v>14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7"/>
      <c r="AE44" s="78" t="e">
        <f>ROUNDDOWN(((I42/V42)+(I43/V43)),0)</f>
        <v>#DIV/0!</v>
      </c>
      <c r="AF44" s="79"/>
      <c r="AG44" s="79"/>
      <c r="AH44" s="79"/>
      <c r="AI44" s="79"/>
      <c r="AJ44" s="79"/>
      <c r="AK44" s="80"/>
      <c r="AL44" s="78" t="str">
        <f>IF(OR(I42&lt;&gt;"",),"7,000","")</f>
        <v/>
      </c>
      <c r="AM44" s="79"/>
      <c r="AN44" s="79"/>
      <c r="AO44" s="79"/>
      <c r="AP44" s="79"/>
      <c r="AQ44" s="80"/>
      <c r="AR44" s="81" t="e">
        <f>V43*(AE44-AL44)</f>
        <v>#DIV/0!</v>
      </c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1"/>
    </row>
    <row r="45" spans="1:81" ht="19.8" customHeight="1" x14ac:dyDescent="0.45">
      <c r="A45" s="65" t="s">
        <v>15</v>
      </c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7"/>
      <c r="AR45" s="174">
        <f>_xlfn.AGGREGATE(9,7,AR27:AR44)</f>
        <v>0</v>
      </c>
      <c r="AS45" s="175"/>
      <c r="AT45" s="175"/>
      <c r="AU45" s="175"/>
      <c r="AV45" s="175"/>
      <c r="AW45" s="175"/>
      <c r="AX45" s="175"/>
      <c r="AY45" s="175"/>
      <c r="AZ45" s="175"/>
      <c r="BA45" s="175"/>
      <c r="BB45" s="175"/>
      <c r="BC45" s="176"/>
      <c r="BD45" s="42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1"/>
      <c r="BR45" s="41"/>
      <c r="BS45" s="41"/>
    </row>
    <row r="46" spans="1:81" ht="16.2" customHeight="1" x14ac:dyDescent="0.45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1"/>
      <c r="BR46" s="41"/>
      <c r="BS46" s="41"/>
    </row>
    <row r="47" spans="1:81" s="1" customFormat="1" ht="31.2" customHeight="1" x14ac:dyDescent="0.45">
      <c r="A47" s="63" t="s">
        <v>30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2"/>
      <c r="AB47" s="62"/>
      <c r="AC47" s="62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4"/>
    </row>
    <row r="48" spans="1:81" ht="19.8" customHeight="1" x14ac:dyDescent="0.45">
      <c r="A48" s="71"/>
      <c r="B48" s="71"/>
      <c r="C48" s="97"/>
      <c r="D48" s="97"/>
      <c r="E48" s="97"/>
      <c r="F48" s="97"/>
      <c r="G48" s="97"/>
      <c r="H48" s="97"/>
      <c r="I48" s="71" t="s">
        <v>7</v>
      </c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 t="s">
        <v>8</v>
      </c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170"/>
      <c r="AP48" s="170"/>
      <c r="AQ48" s="170"/>
      <c r="AR48" s="170"/>
      <c r="AS48" s="170"/>
      <c r="AT48" s="170"/>
      <c r="AU48" s="170"/>
      <c r="AV48" s="170"/>
      <c r="AW48" s="71"/>
      <c r="AX48" s="71"/>
      <c r="AY48" s="71"/>
      <c r="AZ48" s="71" t="s">
        <v>3</v>
      </c>
      <c r="BA48" s="71"/>
      <c r="BB48" s="71"/>
      <c r="BC48" s="71"/>
      <c r="BD48" s="71" t="s">
        <v>5</v>
      </c>
      <c r="BE48" s="71"/>
      <c r="BF48" s="71"/>
      <c r="BG48" s="71"/>
      <c r="BH48" s="71"/>
      <c r="BI48" s="71"/>
      <c r="BJ48" s="71"/>
      <c r="BK48" s="71" t="s">
        <v>6</v>
      </c>
      <c r="BL48" s="71"/>
      <c r="BM48" s="71"/>
      <c r="BN48" s="71"/>
      <c r="BO48" s="71"/>
      <c r="BP48" s="71"/>
      <c r="BQ48" s="173" t="s">
        <v>9</v>
      </c>
      <c r="BR48" s="173"/>
      <c r="BS48" s="173"/>
      <c r="BT48" s="173"/>
      <c r="BU48" s="173"/>
      <c r="BV48" s="173"/>
      <c r="BW48" s="173"/>
      <c r="BX48" s="173"/>
      <c r="BY48" s="173"/>
      <c r="BZ48" s="173"/>
      <c r="CA48" s="173"/>
      <c r="CB48" s="173"/>
    </row>
    <row r="49" spans="1:81" ht="19.8" customHeight="1" x14ac:dyDescent="0.45">
      <c r="A49" s="145">
        <v>1</v>
      </c>
      <c r="B49" s="146"/>
      <c r="C49" s="55"/>
      <c r="D49" s="56"/>
      <c r="E49" s="56"/>
      <c r="F49" s="56"/>
      <c r="G49" s="56"/>
      <c r="H49" s="57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6" t="s">
        <v>0</v>
      </c>
      <c r="W49" s="116"/>
      <c r="X49" s="116"/>
      <c r="Y49" s="116"/>
      <c r="Z49" s="116"/>
      <c r="AA49" s="115"/>
      <c r="AB49" s="115"/>
      <c r="AC49" s="115"/>
      <c r="AD49" s="115"/>
      <c r="AE49" s="115"/>
      <c r="AF49" s="115"/>
      <c r="AG49" s="115"/>
      <c r="AH49" s="115"/>
      <c r="AI49" s="115"/>
      <c r="AJ49" s="116" t="s">
        <v>1</v>
      </c>
      <c r="AK49" s="116"/>
      <c r="AL49" s="116"/>
      <c r="AM49" s="116"/>
      <c r="AN49" s="116"/>
      <c r="AO49" s="160"/>
      <c r="AP49" s="160"/>
      <c r="AQ49" s="160"/>
      <c r="AR49" s="160"/>
      <c r="AS49" s="160"/>
      <c r="AT49" s="160"/>
      <c r="AU49" s="160"/>
      <c r="AV49" s="160"/>
      <c r="AW49" s="116" t="s">
        <v>2</v>
      </c>
      <c r="AX49" s="116"/>
      <c r="AY49" s="116"/>
      <c r="AZ49" s="177" t="e">
        <f>SUM(AZ50:AZ51)</f>
        <v>#NUM!</v>
      </c>
      <c r="BA49" s="177"/>
      <c r="BB49" s="177"/>
      <c r="BC49" s="177"/>
      <c r="BD49" s="178" t="e">
        <f>ROUNDDOWN(AO49/AZ49,0)</f>
        <v>#NUM!</v>
      </c>
      <c r="BE49" s="178"/>
      <c r="BF49" s="178"/>
      <c r="BG49" s="178"/>
      <c r="BH49" s="178"/>
      <c r="BI49" s="178"/>
      <c r="BJ49" s="178"/>
      <c r="BK49" s="178" t="str">
        <f>IF(OR(AO49&lt;&gt;"",),"233","")</f>
        <v/>
      </c>
      <c r="BL49" s="178"/>
      <c r="BM49" s="178"/>
      <c r="BN49" s="178"/>
      <c r="BO49" s="178"/>
      <c r="BP49" s="178"/>
      <c r="BQ49" s="166" t="e">
        <f>AZ49*(BD49-BK49)</f>
        <v>#NUM!</v>
      </c>
      <c r="BR49" s="166"/>
      <c r="BS49" s="166"/>
      <c r="BT49" s="166"/>
      <c r="BU49" s="166"/>
      <c r="BV49" s="166"/>
      <c r="BW49" s="166"/>
      <c r="BX49" s="166"/>
      <c r="BY49" s="166"/>
      <c r="BZ49" s="166"/>
      <c r="CA49" s="166"/>
      <c r="CB49" s="166"/>
    </row>
    <row r="50" spans="1:81" ht="16.2" customHeight="1" x14ac:dyDescent="0.45">
      <c r="A50" s="147"/>
      <c r="B50" s="148"/>
      <c r="C50" s="104" t="s">
        <v>4</v>
      </c>
      <c r="D50" s="105"/>
      <c r="E50" s="105"/>
      <c r="F50" s="105"/>
      <c r="G50" s="105"/>
      <c r="H50" s="105"/>
      <c r="I50" s="106">
        <f>I49</f>
        <v>0</v>
      </c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7" t="s">
        <v>0</v>
      </c>
      <c r="W50" s="107"/>
      <c r="X50" s="107"/>
      <c r="Y50" s="107"/>
      <c r="Z50" s="107"/>
      <c r="AA50" s="108">
        <f>EDATE(I49,DATEDIF(I49,AA49,"M"))-1</f>
        <v>-1</v>
      </c>
      <c r="AB50" s="108"/>
      <c r="AC50" s="108"/>
      <c r="AD50" s="108"/>
      <c r="AE50" s="108"/>
      <c r="AF50" s="108"/>
      <c r="AG50" s="108"/>
      <c r="AH50" s="108"/>
      <c r="AI50" s="108"/>
      <c r="AJ50" s="107" t="s">
        <v>1</v>
      </c>
      <c r="AK50" s="107"/>
      <c r="AL50" s="107"/>
      <c r="AM50" s="107"/>
      <c r="AN50" s="107"/>
      <c r="AO50" s="133"/>
      <c r="AP50" s="134"/>
      <c r="AQ50" s="134"/>
      <c r="AR50" s="134"/>
      <c r="AS50" s="134"/>
      <c r="AT50" s="134"/>
      <c r="AU50" s="134"/>
      <c r="AV50" s="134"/>
      <c r="AW50" s="134"/>
      <c r="AX50" s="134"/>
      <c r="AY50" s="135"/>
      <c r="AZ50" s="101" t="e">
        <f>(DATEDIF(I50,AA50,"M")+1)*30</f>
        <v>#NUM!</v>
      </c>
      <c r="BA50" s="101"/>
      <c r="BB50" s="101"/>
      <c r="BC50" s="101"/>
      <c r="BD50" s="127"/>
      <c r="BE50" s="128"/>
      <c r="BF50" s="128"/>
      <c r="BG50" s="128"/>
      <c r="BH50" s="128"/>
      <c r="BI50" s="128"/>
      <c r="BJ50" s="128"/>
      <c r="BK50" s="128"/>
      <c r="BL50" s="128"/>
      <c r="BM50" s="128"/>
      <c r="BN50" s="128"/>
      <c r="BO50" s="128"/>
      <c r="BP50" s="128"/>
      <c r="BQ50" s="128"/>
      <c r="BR50" s="128"/>
      <c r="BS50" s="128"/>
      <c r="BT50" s="128"/>
      <c r="BU50" s="128"/>
      <c r="BV50" s="128"/>
      <c r="BW50" s="128"/>
      <c r="BX50" s="128"/>
      <c r="BY50" s="128"/>
      <c r="BZ50" s="128"/>
      <c r="CA50" s="128"/>
      <c r="CB50" s="129"/>
    </row>
    <row r="51" spans="1:81" ht="16.2" customHeight="1" x14ac:dyDescent="0.45">
      <c r="A51" s="149"/>
      <c r="B51" s="150"/>
      <c r="C51" s="102" t="s">
        <v>17</v>
      </c>
      <c r="D51" s="103"/>
      <c r="E51" s="103"/>
      <c r="F51" s="103"/>
      <c r="G51" s="103"/>
      <c r="H51" s="103"/>
      <c r="I51" s="157">
        <f>AA50+1</f>
        <v>0</v>
      </c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8" t="s">
        <v>0</v>
      </c>
      <c r="W51" s="158"/>
      <c r="X51" s="158"/>
      <c r="Y51" s="158"/>
      <c r="Z51" s="158"/>
      <c r="AA51" s="157">
        <f>AA49</f>
        <v>0</v>
      </c>
      <c r="AB51" s="157"/>
      <c r="AC51" s="157"/>
      <c r="AD51" s="157"/>
      <c r="AE51" s="157"/>
      <c r="AF51" s="157"/>
      <c r="AG51" s="157"/>
      <c r="AH51" s="157"/>
      <c r="AI51" s="157"/>
      <c r="AJ51" s="158" t="s">
        <v>1</v>
      </c>
      <c r="AK51" s="158"/>
      <c r="AL51" s="158"/>
      <c r="AM51" s="158"/>
      <c r="AN51" s="158"/>
      <c r="AO51" s="136"/>
      <c r="AP51" s="137"/>
      <c r="AQ51" s="137"/>
      <c r="AR51" s="137"/>
      <c r="AS51" s="137"/>
      <c r="AT51" s="137"/>
      <c r="AU51" s="137"/>
      <c r="AV51" s="137"/>
      <c r="AW51" s="137"/>
      <c r="AX51" s="137"/>
      <c r="AY51" s="138"/>
      <c r="AZ51" s="159">
        <f>(_xlfn.DAYS(AA51,I51))+1</f>
        <v>1</v>
      </c>
      <c r="BA51" s="159"/>
      <c r="BB51" s="159"/>
      <c r="BC51" s="159"/>
      <c r="BD51" s="130"/>
      <c r="BE51" s="131"/>
      <c r="BF51" s="131"/>
      <c r="BG51" s="131"/>
      <c r="BH51" s="131"/>
      <c r="BI51" s="131"/>
      <c r="BJ51" s="131"/>
      <c r="BK51" s="131"/>
      <c r="BL51" s="131"/>
      <c r="BM51" s="131"/>
      <c r="BN51" s="131"/>
      <c r="BO51" s="131"/>
      <c r="BP51" s="131"/>
      <c r="BQ51" s="131"/>
      <c r="BR51" s="131"/>
      <c r="BS51" s="131"/>
      <c r="BT51" s="131"/>
      <c r="BU51" s="131"/>
      <c r="BV51" s="131"/>
      <c r="BW51" s="131"/>
      <c r="BX51" s="131"/>
      <c r="BY51" s="131"/>
      <c r="BZ51" s="131"/>
      <c r="CA51" s="131"/>
      <c r="CB51" s="132"/>
    </row>
    <row r="52" spans="1:81" ht="19.8" customHeight="1" x14ac:dyDescent="0.45">
      <c r="A52" s="151">
        <v>2</v>
      </c>
      <c r="B52" s="152"/>
      <c r="C52" s="55"/>
      <c r="D52" s="56"/>
      <c r="E52" s="56"/>
      <c r="F52" s="56"/>
      <c r="G52" s="56"/>
      <c r="H52" s="57"/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  <c r="V52" s="116" t="s">
        <v>0</v>
      </c>
      <c r="W52" s="116"/>
      <c r="X52" s="116"/>
      <c r="Y52" s="116"/>
      <c r="Z52" s="116"/>
      <c r="AA52" s="115"/>
      <c r="AB52" s="115"/>
      <c r="AC52" s="115"/>
      <c r="AD52" s="115"/>
      <c r="AE52" s="115"/>
      <c r="AF52" s="115"/>
      <c r="AG52" s="115"/>
      <c r="AH52" s="115"/>
      <c r="AI52" s="115"/>
      <c r="AJ52" s="116" t="s">
        <v>1</v>
      </c>
      <c r="AK52" s="116"/>
      <c r="AL52" s="116"/>
      <c r="AM52" s="116"/>
      <c r="AN52" s="116"/>
      <c r="AO52" s="160"/>
      <c r="AP52" s="160"/>
      <c r="AQ52" s="160"/>
      <c r="AR52" s="160"/>
      <c r="AS52" s="160"/>
      <c r="AT52" s="160"/>
      <c r="AU52" s="160"/>
      <c r="AV52" s="160"/>
      <c r="AW52" s="116" t="s">
        <v>2</v>
      </c>
      <c r="AX52" s="116"/>
      <c r="AY52" s="116"/>
      <c r="AZ52" s="177" t="e">
        <f>SUM(AZ53:AZ54)</f>
        <v>#NUM!</v>
      </c>
      <c r="BA52" s="177"/>
      <c r="BB52" s="177"/>
      <c r="BC52" s="177"/>
      <c r="BD52" s="178" t="e">
        <f>ROUNDDOWN(AO52/AZ52,0)</f>
        <v>#NUM!</v>
      </c>
      <c r="BE52" s="178"/>
      <c r="BF52" s="178"/>
      <c r="BG52" s="178"/>
      <c r="BH52" s="178"/>
      <c r="BI52" s="178"/>
      <c r="BJ52" s="178"/>
      <c r="BK52" s="178" t="str">
        <f>IF(OR(AO52&lt;&gt;"",),"233","")</f>
        <v/>
      </c>
      <c r="BL52" s="178"/>
      <c r="BM52" s="178"/>
      <c r="BN52" s="178"/>
      <c r="BO52" s="178"/>
      <c r="BP52" s="178"/>
      <c r="BQ52" s="166" t="e">
        <f>AZ52*(BD52-BK52)</f>
        <v>#NUM!</v>
      </c>
      <c r="BR52" s="166"/>
      <c r="BS52" s="166"/>
      <c r="BT52" s="166"/>
      <c r="BU52" s="166"/>
      <c r="BV52" s="166"/>
      <c r="BW52" s="166"/>
      <c r="BX52" s="166"/>
      <c r="BY52" s="166"/>
      <c r="BZ52" s="166"/>
      <c r="CA52" s="166"/>
      <c r="CB52" s="166"/>
    </row>
    <row r="53" spans="1:81" ht="16.2" customHeight="1" x14ac:dyDescent="0.45">
      <c r="A53" s="153"/>
      <c r="B53" s="154"/>
      <c r="C53" s="104" t="s">
        <v>4</v>
      </c>
      <c r="D53" s="105"/>
      <c r="E53" s="105"/>
      <c r="F53" s="105"/>
      <c r="G53" s="105"/>
      <c r="H53" s="105"/>
      <c r="I53" s="106">
        <f>I52</f>
        <v>0</v>
      </c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7" t="s">
        <v>0</v>
      </c>
      <c r="W53" s="107"/>
      <c r="X53" s="107"/>
      <c r="Y53" s="107"/>
      <c r="Z53" s="107"/>
      <c r="AA53" s="108">
        <f>EDATE(I52,DATEDIF(I52,AA52,"M"))-1</f>
        <v>-1</v>
      </c>
      <c r="AB53" s="108"/>
      <c r="AC53" s="108"/>
      <c r="AD53" s="108"/>
      <c r="AE53" s="108"/>
      <c r="AF53" s="108"/>
      <c r="AG53" s="108"/>
      <c r="AH53" s="108"/>
      <c r="AI53" s="108"/>
      <c r="AJ53" s="107" t="s">
        <v>1</v>
      </c>
      <c r="AK53" s="107"/>
      <c r="AL53" s="107"/>
      <c r="AM53" s="107"/>
      <c r="AN53" s="107"/>
      <c r="AO53" s="133"/>
      <c r="AP53" s="134"/>
      <c r="AQ53" s="134"/>
      <c r="AR53" s="134"/>
      <c r="AS53" s="134"/>
      <c r="AT53" s="134"/>
      <c r="AU53" s="134"/>
      <c r="AV53" s="134"/>
      <c r="AW53" s="134"/>
      <c r="AX53" s="134"/>
      <c r="AY53" s="135"/>
      <c r="AZ53" s="101" t="e">
        <f>(DATEDIF(I53,AA53,"M")+1)*30</f>
        <v>#NUM!</v>
      </c>
      <c r="BA53" s="101"/>
      <c r="BB53" s="101"/>
      <c r="BC53" s="101"/>
      <c r="BD53" s="127"/>
      <c r="BE53" s="128"/>
      <c r="BF53" s="128"/>
      <c r="BG53" s="128"/>
      <c r="BH53" s="128"/>
      <c r="BI53" s="128"/>
      <c r="BJ53" s="128"/>
      <c r="BK53" s="128"/>
      <c r="BL53" s="128"/>
      <c r="BM53" s="128"/>
      <c r="BN53" s="128"/>
      <c r="BO53" s="128"/>
      <c r="BP53" s="128"/>
      <c r="BQ53" s="128"/>
      <c r="BR53" s="128"/>
      <c r="BS53" s="128"/>
      <c r="BT53" s="128"/>
      <c r="BU53" s="128"/>
      <c r="BV53" s="128"/>
      <c r="BW53" s="128"/>
      <c r="BX53" s="128"/>
      <c r="BY53" s="128"/>
      <c r="BZ53" s="128"/>
      <c r="CA53" s="128"/>
      <c r="CB53" s="129"/>
    </row>
    <row r="54" spans="1:81" ht="16.2" customHeight="1" x14ac:dyDescent="0.45">
      <c r="A54" s="155"/>
      <c r="B54" s="156"/>
      <c r="C54" s="102" t="s">
        <v>17</v>
      </c>
      <c r="D54" s="103"/>
      <c r="E54" s="103"/>
      <c r="F54" s="103"/>
      <c r="G54" s="103"/>
      <c r="H54" s="103"/>
      <c r="I54" s="157">
        <f>AA53+1</f>
        <v>0</v>
      </c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8" t="s">
        <v>0</v>
      </c>
      <c r="W54" s="158"/>
      <c r="X54" s="158"/>
      <c r="Y54" s="158"/>
      <c r="Z54" s="158"/>
      <c r="AA54" s="157">
        <f>AA52</f>
        <v>0</v>
      </c>
      <c r="AB54" s="157"/>
      <c r="AC54" s="157"/>
      <c r="AD54" s="157"/>
      <c r="AE54" s="157"/>
      <c r="AF54" s="157"/>
      <c r="AG54" s="157"/>
      <c r="AH54" s="157"/>
      <c r="AI54" s="157"/>
      <c r="AJ54" s="158" t="s">
        <v>1</v>
      </c>
      <c r="AK54" s="158"/>
      <c r="AL54" s="158"/>
      <c r="AM54" s="158"/>
      <c r="AN54" s="158"/>
      <c r="AO54" s="136"/>
      <c r="AP54" s="137"/>
      <c r="AQ54" s="137"/>
      <c r="AR54" s="137"/>
      <c r="AS54" s="137"/>
      <c r="AT54" s="137"/>
      <c r="AU54" s="137"/>
      <c r="AV54" s="137"/>
      <c r="AW54" s="137"/>
      <c r="AX54" s="137"/>
      <c r="AY54" s="138"/>
      <c r="AZ54" s="159">
        <f>(_xlfn.DAYS(AA54,I54))+1</f>
        <v>1</v>
      </c>
      <c r="BA54" s="159"/>
      <c r="BB54" s="159"/>
      <c r="BC54" s="159"/>
      <c r="BD54" s="130"/>
      <c r="BE54" s="131"/>
      <c r="BF54" s="131"/>
      <c r="BG54" s="131"/>
      <c r="BH54" s="131"/>
      <c r="BI54" s="131"/>
      <c r="BJ54" s="131"/>
      <c r="BK54" s="131"/>
      <c r="BL54" s="131"/>
      <c r="BM54" s="131"/>
      <c r="BN54" s="131"/>
      <c r="BO54" s="131"/>
      <c r="BP54" s="131"/>
      <c r="BQ54" s="131"/>
      <c r="BR54" s="131"/>
      <c r="BS54" s="131"/>
      <c r="BT54" s="131"/>
      <c r="BU54" s="131"/>
      <c r="BV54" s="131"/>
      <c r="BW54" s="131"/>
      <c r="BX54" s="131"/>
      <c r="BY54" s="131"/>
      <c r="BZ54" s="131"/>
      <c r="CA54" s="131"/>
      <c r="CB54" s="132"/>
    </row>
    <row r="55" spans="1:81" ht="19.8" customHeight="1" x14ac:dyDescent="0.45">
      <c r="A55" s="151">
        <v>3</v>
      </c>
      <c r="B55" s="152"/>
      <c r="C55" s="55"/>
      <c r="D55" s="56"/>
      <c r="E55" s="56"/>
      <c r="F55" s="56"/>
      <c r="G55" s="56"/>
      <c r="H55" s="57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6" t="s">
        <v>0</v>
      </c>
      <c r="W55" s="116"/>
      <c r="X55" s="116"/>
      <c r="Y55" s="116"/>
      <c r="Z55" s="116"/>
      <c r="AA55" s="115"/>
      <c r="AB55" s="115"/>
      <c r="AC55" s="115"/>
      <c r="AD55" s="115"/>
      <c r="AE55" s="115"/>
      <c r="AF55" s="115"/>
      <c r="AG55" s="115"/>
      <c r="AH55" s="115"/>
      <c r="AI55" s="115"/>
      <c r="AJ55" s="116" t="s">
        <v>1</v>
      </c>
      <c r="AK55" s="116"/>
      <c r="AL55" s="116"/>
      <c r="AM55" s="116"/>
      <c r="AN55" s="116"/>
      <c r="AO55" s="160"/>
      <c r="AP55" s="160"/>
      <c r="AQ55" s="160"/>
      <c r="AR55" s="160"/>
      <c r="AS55" s="160"/>
      <c r="AT55" s="160"/>
      <c r="AU55" s="160"/>
      <c r="AV55" s="160"/>
      <c r="AW55" s="116" t="s">
        <v>2</v>
      </c>
      <c r="AX55" s="116"/>
      <c r="AY55" s="116"/>
      <c r="AZ55" s="177" t="e">
        <f>SUM(AZ56:AZ57)</f>
        <v>#NUM!</v>
      </c>
      <c r="BA55" s="177"/>
      <c r="BB55" s="177"/>
      <c r="BC55" s="177"/>
      <c r="BD55" s="178" t="e">
        <f>ROUNDDOWN(AO55/AZ55,0)</f>
        <v>#NUM!</v>
      </c>
      <c r="BE55" s="178"/>
      <c r="BF55" s="178"/>
      <c r="BG55" s="178"/>
      <c r="BH55" s="178"/>
      <c r="BI55" s="178"/>
      <c r="BJ55" s="178"/>
      <c r="BK55" s="178" t="str">
        <f>IF(OR(AO55&lt;&gt;"",),"233","")</f>
        <v/>
      </c>
      <c r="BL55" s="178"/>
      <c r="BM55" s="178"/>
      <c r="BN55" s="178"/>
      <c r="BO55" s="178"/>
      <c r="BP55" s="178"/>
      <c r="BQ55" s="166" t="e">
        <f>AZ55*(BD55-BK55)</f>
        <v>#NUM!</v>
      </c>
      <c r="BR55" s="166"/>
      <c r="BS55" s="166"/>
      <c r="BT55" s="166"/>
      <c r="BU55" s="166"/>
      <c r="BV55" s="166"/>
      <c r="BW55" s="166"/>
      <c r="BX55" s="166"/>
      <c r="BY55" s="166"/>
      <c r="BZ55" s="166"/>
      <c r="CA55" s="166"/>
      <c r="CB55" s="166"/>
    </row>
    <row r="56" spans="1:81" ht="16.2" customHeight="1" x14ac:dyDescent="0.45">
      <c r="A56" s="153"/>
      <c r="B56" s="154"/>
      <c r="C56" s="104" t="s">
        <v>4</v>
      </c>
      <c r="D56" s="105"/>
      <c r="E56" s="105"/>
      <c r="F56" s="105"/>
      <c r="G56" s="105"/>
      <c r="H56" s="105"/>
      <c r="I56" s="106">
        <f>I55</f>
        <v>0</v>
      </c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7" t="s">
        <v>0</v>
      </c>
      <c r="W56" s="107"/>
      <c r="X56" s="107"/>
      <c r="Y56" s="107"/>
      <c r="Z56" s="107"/>
      <c r="AA56" s="108">
        <f>EDATE(I55,DATEDIF(I55,AA55,"M"))-1</f>
        <v>-1</v>
      </c>
      <c r="AB56" s="108"/>
      <c r="AC56" s="108"/>
      <c r="AD56" s="108"/>
      <c r="AE56" s="108"/>
      <c r="AF56" s="108"/>
      <c r="AG56" s="108"/>
      <c r="AH56" s="108"/>
      <c r="AI56" s="108"/>
      <c r="AJ56" s="107" t="s">
        <v>1</v>
      </c>
      <c r="AK56" s="107"/>
      <c r="AL56" s="107"/>
      <c r="AM56" s="107"/>
      <c r="AN56" s="107"/>
      <c r="AO56" s="133"/>
      <c r="AP56" s="134"/>
      <c r="AQ56" s="134"/>
      <c r="AR56" s="134"/>
      <c r="AS56" s="134"/>
      <c r="AT56" s="134"/>
      <c r="AU56" s="134"/>
      <c r="AV56" s="134"/>
      <c r="AW56" s="134"/>
      <c r="AX56" s="134"/>
      <c r="AY56" s="135"/>
      <c r="AZ56" s="101" t="e">
        <f>(DATEDIF(I56,AA56,"M")+1)*30</f>
        <v>#NUM!</v>
      </c>
      <c r="BA56" s="101"/>
      <c r="BB56" s="101"/>
      <c r="BC56" s="101"/>
      <c r="BD56" s="139"/>
      <c r="BE56" s="140"/>
      <c r="BF56" s="140"/>
      <c r="BG56" s="140"/>
      <c r="BH56" s="140"/>
      <c r="BI56" s="140"/>
      <c r="BJ56" s="140"/>
      <c r="BK56" s="140"/>
      <c r="BL56" s="140"/>
      <c r="BM56" s="140"/>
      <c r="BN56" s="140"/>
      <c r="BO56" s="140"/>
      <c r="BP56" s="140"/>
      <c r="BQ56" s="140"/>
      <c r="BR56" s="140"/>
      <c r="BS56" s="140"/>
      <c r="BT56" s="140"/>
      <c r="BU56" s="140"/>
      <c r="BV56" s="140"/>
      <c r="BW56" s="140"/>
      <c r="BX56" s="140"/>
      <c r="BY56" s="140"/>
      <c r="BZ56" s="140"/>
      <c r="CA56" s="140"/>
      <c r="CB56" s="141"/>
    </row>
    <row r="57" spans="1:81" ht="16.2" customHeight="1" x14ac:dyDescent="0.45">
      <c r="A57" s="155"/>
      <c r="B57" s="156"/>
      <c r="C57" s="102" t="s">
        <v>17</v>
      </c>
      <c r="D57" s="103"/>
      <c r="E57" s="103"/>
      <c r="F57" s="103"/>
      <c r="G57" s="103"/>
      <c r="H57" s="103"/>
      <c r="I57" s="157">
        <f>AA56+1</f>
        <v>0</v>
      </c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8" t="s">
        <v>0</v>
      </c>
      <c r="W57" s="158"/>
      <c r="X57" s="158"/>
      <c r="Y57" s="158"/>
      <c r="Z57" s="158"/>
      <c r="AA57" s="157">
        <f>AA55</f>
        <v>0</v>
      </c>
      <c r="AB57" s="157"/>
      <c r="AC57" s="157"/>
      <c r="AD57" s="157"/>
      <c r="AE57" s="157"/>
      <c r="AF57" s="157"/>
      <c r="AG57" s="157"/>
      <c r="AH57" s="157"/>
      <c r="AI57" s="157"/>
      <c r="AJ57" s="158" t="s">
        <v>1</v>
      </c>
      <c r="AK57" s="158"/>
      <c r="AL57" s="158"/>
      <c r="AM57" s="158"/>
      <c r="AN57" s="158"/>
      <c r="AO57" s="136"/>
      <c r="AP57" s="137"/>
      <c r="AQ57" s="137"/>
      <c r="AR57" s="137"/>
      <c r="AS57" s="137"/>
      <c r="AT57" s="137"/>
      <c r="AU57" s="137"/>
      <c r="AV57" s="137"/>
      <c r="AW57" s="137"/>
      <c r="AX57" s="137"/>
      <c r="AY57" s="138"/>
      <c r="AZ57" s="159">
        <f>(_xlfn.DAYS(AA57,I57))+1</f>
        <v>1</v>
      </c>
      <c r="BA57" s="159"/>
      <c r="BB57" s="159"/>
      <c r="BC57" s="159"/>
      <c r="BD57" s="142"/>
      <c r="BE57" s="143"/>
      <c r="BF57" s="143"/>
      <c r="BG57" s="143"/>
      <c r="BH57" s="143"/>
      <c r="BI57" s="143"/>
      <c r="BJ57" s="143"/>
      <c r="BK57" s="143"/>
      <c r="BL57" s="143"/>
      <c r="BM57" s="143"/>
      <c r="BN57" s="143"/>
      <c r="BO57" s="143"/>
      <c r="BP57" s="143"/>
      <c r="BQ57" s="143"/>
      <c r="BR57" s="143"/>
      <c r="BS57" s="143"/>
      <c r="BT57" s="143"/>
      <c r="BU57" s="143"/>
      <c r="BV57" s="143"/>
      <c r="BW57" s="143"/>
      <c r="BX57" s="143"/>
      <c r="BY57" s="143"/>
      <c r="BZ57" s="143"/>
      <c r="CA57" s="143"/>
      <c r="CB57" s="144"/>
    </row>
    <row r="58" spans="1:81" ht="19.8" customHeight="1" x14ac:dyDescent="0.45">
      <c r="A58" s="71" t="s">
        <v>15</v>
      </c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117">
        <f>_xlfn.AGGREGATE(9,7,BQ49:BQ57)</f>
        <v>0</v>
      </c>
      <c r="BR58" s="117"/>
      <c r="BS58" s="117"/>
      <c r="BT58" s="117"/>
      <c r="BU58" s="117"/>
      <c r="BV58" s="117"/>
      <c r="BW58" s="117"/>
      <c r="BX58" s="117"/>
      <c r="BY58" s="117"/>
      <c r="BZ58" s="117"/>
      <c r="CA58" s="117"/>
      <c r="CB58" s="117"/>
    </row>
    <row r="59" spans="1:81" ht="19.8" customHeight="1" x14ac:dyDescent="0.45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1"/>
      <c r="BR59" s="41"/>
      <c r="BS59" s="41"/>
    </row>
    <row r="60" spans="1:81" s="1" customFormat="1" ht="31.2" customHeight="1" x14ac:dyDescent="0.45">
      <c r="A60" s="64" t="s">
        <v>33</v>
      </c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3"/>
      <c r="BY60" s="33"/>
      <c r="BZ60" s="33"/>
      <c r="CA60" s="33"/>
      <c r="CB60" s="33"/>
      <c r="CC60" s="4"/>
    </row>
    <row r="61" spans="1:81" ht="19.8" customHeight="1" x14ac:dyDescent="0.45">
      <c r="A61" s="71"/>
      <c r="B61" s="71"/>
      <c r="C61" s="97"/>
      <c r="D61" s="97"/>
      <c r="E61" s="97"/>
      <c r="F61" s="97"/>
      <c r="G61" s="97"/>
      <c r="H61" s="97"/>
      <c r="I61" s="71" t="s">
        <v>7</v>
      </c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 t="s">
        <v>8</v>
      </c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170" t="s">
        <v>13</v>
      </c>
      <c r="AP61" s="170"/>
      <c r="AQ61" s="170"/>
      <c r="AR61" s="170"/>
      <c r="AS61" s="170"/>
      <c r="AT61" s="170"/>
      <c r="AU61" s="170"/>
      <c r="AV61" s="170"/>
      <c r="AW61" s="71"/>
      <c r="AX61" s="71"/>
      <c r="AY61" s="71"/>
      <c r="AZ61" s="71" t="s">
        <v>3</v>
      </c>
      <c r="BA61" s="71"/>
      <c r="BB61" s="71"/>
      <c r="BC61" s="71"/>
      <c r="BD61" s="71" t="s">
        <v>5</v>
      </c>
      <c r="BE61" s="71"/>
      <c r="BF61" s="71"/>
      <c r="BG61" s="71"/>
      <c r="BH61" s="71"/>
      <c r="BI61" s="71"/>
      <c r="BJ61" s="71"/>
      <c r="BK61" s="71" t="s">
        <v>6</v>
      </c>
      <c r="BL61" s="71"/>
      <c r="BM61" s="71"/>
      <c r="BN61" s="71"/>
      <c r="BO61" s="71"/>
      <c r="BP61" s="71"/>
      <c r="BQ61" s="173" t="s">
        <v>9</v>
      </c>
      <c r="BR61" s="173"/>
      <c r="BS61" s="173"/>
      <c r="BT61" s="173"/>
      <c r="BU61" s="173"/>
      <c r="BV61" s="173"/>
      <c r="BW61" s="173"/>
      <c r="BX61" s="173"/>
      <c r="BY61" s="173"/>
      <c r="BZ61" s="173"/>
      <c r="CA61" s="173"/>
      <c r="CB61" s="173"/>
    </row>
    <row r="62" spans="1:81" ht="19.8" customHeight="1" x14ac:dyDescent="0.45">
      <c r="A62" s="66">
        <v>1</v>
      </c>
      <c r="B62" s="67"/>
      <c r="C62" s="55"/>
      <c r="D62" s="56"/>
      <c r="E62" s="56"/>
      <c r="F62" s="56"/>
      <c r="G62" s="56"/>
      <c r="H62" s="57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6" t="s">
        <v>0</v>
      </c>
      <c r="W62" s="116"/>
      <c r="X62" s="116"/>
      <c r="Y62" s="116"/>
      <c r="Z62" s="116"/>
      <c r="AA62" s="115"/>
      <c r="AB62" s="115"/>
      <c r="AC62" s="115"/>
      <c r="AD62" s="115"/>
      <c r="AE62" s="115"/>
      <c r="AF62" s="115"/>
      <c r="AG62" s="115"/>
      <c r="AH62" s="115"/>
      <c r="AI62" s="115"/>
      <c r="AJ62" s="116" t="s">
        <v>1</v>
      </c>
      <c r="AK62" s="116"/>
      <c r="AL62" s="116"/>
      <c r="AM62" s="116"/>
      <c r="AN62" s="116"/>
      <c r="AO62" s="160"/>
      <c r="AP62" s="160"/>
      <c r="AQ62" s="160"/>
      <c r="AR62" s="160"/>
      <c r="AS62" s="160"/>
      <c r="AT62" s="160"/>
      <c r="AU62" s="160"/>
      <c r="AV62" s="161"/>
      <c r="AW62" s="162" t="s">
        <v>2</v>
      </c>
      <c r="AX62" s="162"/>
      <c r="AY62" s="162"/>
      <c r="AZ62" s="163">
        <f>AA63*30</f>
        <v>0</v>
      </c>
      <c r="BA62" s="163"/>
      <c r="BB62" s="163"/>
      <c r="BC62" s="163"/>
      <c r="BD62" s="164" t="e">
        <f>ROUNDDOWN(AO62/AZ62,0)</f>
        <v>#DIV/0!</v>
      </c>
      <c r="BE62" s="164"/>
      <c r="BF62" s="164"/>
      <c r="BG62" s="164"/>
      <c r="BH62" s="164"/>
      <c r="BI62" s="164"/>
      <c r="BJ62" s="164"/>
      <c r="BK62" s="164" t="str">
        <f>IF(OR(AO62&lt;&gt;"",),"233","")</f>
        <v/>
      </c>
      <c r="BL62" s="164"/>
      <c r="BM62" s="164"/>
      <c r="BN62" s="164"/>
      <c r="BO62" s="164"/>
      <c r="BP62" s="164"/>
      <c r="BQ62" s="165" t="e">
        <f>AZ64*(BD62-BK62)</f>
        <v>#DIV/0!</v>
      </c>
      <c r="BR62" s="165"/>
      <c r="BS62" s="166"/>
      <c r="BT62" s="166"/>
      <c r="BU62" s="166"/>
      <c r="BV62" s="166"/>
      <c r="BW62" s="166"/>
      <c r="BX62" s="166"/>
      <c r="BY62" s="166"/>
      <c r="BZ62" s="166"/>
      <c r="CA62" s="166"/>
      <c r="CB62" s="166"/>
    </row>
    <row r="63" spans="1:81" ht="19.8" customHeight="1" x14ac:dyDescent="0.45">
      <c r="A63" s="104" t="s">
        <v>21</v>
      </c>
      <c r="B63" s="105"/>
      <c r="C63" s="105"/>
      <c r="D63" s="105"/>
      <c r="E63" s="105"/>
      <c r="F63" s="105"/>
      <c r="G63" s="105"/>
      <c r="H63" s="105"/>
      <c r="I63" s="106"/>
      <c r="J63" s="106"/>
      <c r="K63" s="106"/>
      <c r="L63" s="106"/>
      <c r="M63" s="106"/>
      <c r="N63" s="106"/>
      <c r="O63" s="106"/>
      <c r="P63" s="106"/>
      <c r="Q63" s="106"/>
      <c r="R63" s="106"/>
      <c r="S63" s="106"/>
      <c r="T63" s="106"/>
      <c r="U63" s="106"/>
      <c r="V63" s="107"/>
      <c r="W63" s="107"/>
      <c r="X63" s="107"/>
      <c r="Y63" s="107"/>
      <c r="Z63" s="107"/>
      <c r="AA63" s="192">
        <f>DATEDIF(I62, AA62 + 1, "M")</f>
        <v>0</v>
      </c>
      <c r="AB63" s="192"/>
      <c r="AC63" s="192"/>
      <c r="AD63" s="192"/>
      <c r="AE63" s="192"/>
      <c r="AF63" s="192"/>
      <c r="AG63" s="192"/>
      <c r="AH63" s="192"/>
      <c r="AI63" s="192"/>
      <c r="AJ63" s="107" t="s">
        <v>18</v>
      </c>
      <c r="AK63" s="107"/>
      <c r="AL63" s="107"/>
      <c r="AM63" s="107"/>
      <c r="AN63" s="107"/>
      <c r="AO63" s="7"/>
      <c r="AP63" s="8"/>
      <c r="AQ63" s="8"/>
      <c r="AR63" s="8"/>
      <c r="AS63" s="8"/>
      <c r="AT63" s="8"/>
      <c r="AU63" s="8"/>
      <c r="AV63" s="8"/>
      <c r="AW63" s="8"/>
      <c r="AX63" s="8"/>
      <c r="AY63" s="9"/>
      <c r="AZ63" s="101"/>
      <c r="BA63" s="101"/>
      <c r="BB63" s="101"/>
      <c r="BC63" s="101"/>
      <c r="BD63" s="10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2"/>
    </row>
    <row r="64" spans="1:81" ht="16.2" customHeight="1" x14ac:dyDescent="0.45">
      <c r="A64" s="104" t="s">
        <v>19</v>
      </c>
      <c r="B64" s="105"/>
      <c r="C64" s="105"/>
      <c r="D64" s="105"/>
      <c r="E64" s="105"/>
      <c r="F64" s="105"/>
      <c r="G64" s="105"/>
      <c r="H64" s="105"/>
      <c r="I64" s="106">
        <f>I62</f>
        <v>0</v>
      </c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/>
      <c r="V64" s="107" t="s">
        <v>0</v>
      </c>
      <c r="W64" s="107"/>
      <c r="X64" s="107"/>
      <c r="Y64" s="107"/>
      <c r="Z64" s="107"/>
      <c r="AA64" s="110">
        <v>46477</v>
      </c>
      <c r="AB64" s="110"/>
      <c r="AC64" s="110"/>
      <c r="AD64" s="110"/>
      <c r="AE64" s="110"/>
      <c r="AF64" s="110"/>
      <c r="AG64" s="110"/>
      <c r="AH64" s="110"/>
      <c r="AI64" s="110"/>
      <c r="AJ64" s="107" t="s">
        <v>1</v>
      </c>
      <c r="AK64" s="107"/>
      <c r="AL64" s="107"/>
      <c r="AM64" s="107"/>
      <c r="AN64" s="107"/>
      <c r="AO64" s="7"/>
      <c r="AP64" s="8"/>
      <c r="AQ64" s="8"/>
      <c r="AR64" s="8"/>
      <c r="AS64" s="8"/>
      <c r="AT64" s="8"/>
      <c r="AU64" s="8"/>
      <c r="AV64" s="8"/>
      <c r="AW64" s="8"/>
      <c r="AX64" s="8"/>
      <c r="AY64" s="9"/>
      <c r="AZ64" s="109">
        <f>SUM(AZ65:AZ67)</f>
        <v>45782</v>
      </c>
      <c r="BA64" s="109"/>
      <c r="BB64" s="109"/>
      <c r="BC64" s="109"/>
      <c r="BD64" s="10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2"/>
    </row>
    <row r="65" spans="1:80" ht="19.8" hidden="1" customHeight="1" x14ac:dyDescent="0.45">
      <c r="A65" s="111" t="s">
        <v>22</v>
      </c>
      <c r="B65" s="112"/>
      <c r="C65" s="112"/>
      <c r="D65" s="112"/>
      <c r="E65" s="112"/>
      <c r="F65" s="112"/>
      <c r="G65" s="112"/>
      <c r="H65" s="193"/>
      <c r="I65" s="106">
        <f>I64</f>
        <v>0</v>
      </c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6"/>
      <c r="V65" s="107" t="s">
        <v>0</v>
      </c>
      <c r="W65" s="107"/>
      <c r="X65" s="107"/>
      <c r="Y65" s="107"/>
      <c r="Z65" s="107"/>
      <c r="AA65" s="108">
        <f>EDATE(I64,DATEDIF(I64,AA64,"M"))-1</f>
        <v>46445</v>
      </c>
      <c r="AB65" s="108"/>
      <c r="AC65" s="108"/>
      <c r="AD65" s="108"/>
      <c r="AE65" s="108"/>
      <c r="AF65" s="108"/>
      <c r="AG65" s="108"/>
      <c r="AH65" s="108"/>
      <c r="AI65" s="108"/>
      <c r="AJ65" s="107" t="s">
        <v>1</v>
      </c>
      <c r="AK65" s="107"/>
      <c r="AL65" s="107"/>
      <c r="AM65" s="107"/>
      <c r="AN65" s="107"/>
      <c r="AO65" s="13"/>
      <c r="AP65" s="14"/>
      <c r="AQ65" s="14"/>
      <c r="AR65" s="14"/>
      <c r="AS65" s="14"/>
      <c r="AT65" s="14"/>
      <c r="AU65" s="14"/>
      <c r="AV65" s="14"/>
      <c r="AW65" s="14"/>
      <c r="AX65" s="14"/>
      <c r="AY65" s="15"/>
      <c r="AZ65" s="101"/>
      <c r="BA65" s="101"/>
      <c r="BB65" s="101"/>
      <c r="BC65" s="101"/>
      <c r="BD65" s="16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8"/>
    </row>
    <row r="66" spans="1:80" ht="19.8" hidden="1" customHeight="1" x14ac:dyDescent="0.45">
      <c r="A66" s="194"/>
      <c r="B66" s="195"/>
      <c r="C66" s="195"/>
      <c r="D66" s="195"/>
      <c r="E66" s="195"/>
      <c r="F66" s="195"/>
      <c r="G66" s="195"/>
      <c r="H66" s="19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7"/>
      <c r="W66" s="107"/>
      <c r="X66" s="107"/>
      <c r="Y66" s="107"/>
      <c r="Z66" s="107"/>
      <c r="AA66" s="192">
        <f>DATEDIF(I65, AA65 + 1, "M")</f>
        <v>1525</v>
      </c>
      <c r="AB66" s="192"/>
      <c r="AC66" s="192"/>
      <c r="AD66" s="192"/>
      <c r="AE66" s="192"/>
      <c r="AF66" s="192"/>
      <c r="AG66" s="192"/>
      <c r="AH66" s="192"/>
      <c r="AI66" s="192"/>
      <c r="AJ66" s="107" t="s">
        <v>18</v>
      </c>
      <c r="AK66" s="107"/>
      <c r="AL66" s="107"/>
      <c r="AM66" s="107"/>
      <c r="AN66" s="107"/>
      <c r="AO66" s="7"/>
      <c r="AP66" s="8"/>
      <c r="AQ66" s="8"/>
      <c r="AR66" s="8"/>
      <c r="AS66" s="8"/>
      <c r="AT66" s="8"/>
      <c r="AU66" s="8"/>
      <c r="AV66" s="8"/>
      <c r="AW66" s="8"/>
      <c r="AX66" s="8"/>
      <c r="AY66" s="9"/>
      <c r="AZ66" s="101">
        <f>AA66*30</f>
        <v>45750</v>
      </c>
      <c r="BA66" s="101"/>
      <c r="BB66" s="101"/>
      <c r="BC66" s="101"/>
      <c r="BD66" s="10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2"/>
    </row>
    <row r="67" spans="1:80" ht="19.8" hidden="1" customHeight="1" x14ac:dyDescent="0.45">
      <c r="A67" s="102" t="s">
        <v>20</v>
      </c>
      <c r="B67" s="103"/>
      <c r="C67" s="103"/>
      <c r="D67" s="103"/>
      <c r="E67" s="103"/>
      <c r="F67" s="103"/>
      <c r="G67" s="103"/>
      <c r="H67" s="103"/>
      <c r="I67" s="157">
        <f>AA65+1</f>
        <v>46446</v>
      </c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  <c r="V67" s="158" t="s">
        <v>0</v>
      </c>
      <c r="W67" s="158"/>
      <c r="X67" s="158"/>
      <c r="Y67" s="158"/>
      <c r="Z67" s="158"/>
      <c r="AA67" s="157">
        <f>AA64</f>
        <v>46477</v>
      </c>
      <c r="AB67" s="157"/>
      <c r="AC67" s="157"/>
      <c r="AD67" s="157"/>
      <c r="AE67" s="157"/>
      <c r="AF67" s="157"/>
      <c r="AG67" s="157"/>
      <c r="AH67" s="157"/>
      <c r="AI67" s="157"/>
      <c r="AJ67" s="158" t="s">
        <v>1</v>
      </c>
      <c r="AK67" s="158"/>
      <c r="AL67" s="158"/>
      <c r="AM67" s="158"/>
      <c r="AN67" s="158"/>
      <c r="AO67" s="19"/>
      <c r="AP67" s="20"/>
      <c r="AQ67" s="20"/>
      <c r="AR67" s="20"/>
      <c r="AS67" s="20"/>
      <c r="AT67" s="20"/>
      <c r="AU67" s="20"/>
      <c r="AV67" s="20"/>
      <c r="AW67" s="20"/>
      <c r="AX67" s="20"/>
      <c r="AY67" s="21"/>
      <c r="AZ67" s="159">
        <f>(_xlfn.DAYS(AA67,I67))+1</f>
        <v>32</v>
      </c>
      <c r="BA67" s="159"/>
      <c r="BB67" s="159"/>
      <c r="BC67" s="159"/>
      <c r="BD67" s="22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4"/>
    </row>
    <row r="68" spans="1:80" ht="19.8" customHeight="1" x14ac:dyDescent="0.45">
      <c r="A68" s="113">
        <v>2</v>
      </c>
      <c r="B68" s="114"/>
      <c r="C68" s="55"/>
      <c r="D68" s="56"/>
      <c r="E68" s="56"/>
      <c r="F68" s="56"/>
      <c r="G68" s="56"/>
      <c r="H68" s="57"/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6" t="s">
        <v>0</v>
      </c>
      <c r="W68" s="116"/>
      <c r="X68" s="116"/>
      <c r="Y68" s="116"/>
      <c r="Z68" s="116"/>
      <c r="AA68" s="115"/>
      <c r="AB68" s="115"/>
      <c r="AC68" s="115"/>
      <c r="AD68" s="115"/>
      <c r="AE68" s="115"/>
      <c r="AF68" s="115"/>
      <c r="AG68" s="115"/>
      <c r="AH68" s="115"/>
      <c r="AI68" s="115"/>
      <c r="AJ68" s="116" t="s">
        <v>1</v>
      </c>
      <c r="AK68" s="116"/>
      <c r="AL68" s="116"/>
      <c r="AM68" s="116"/>
      <c r="AN68" s="116"/>
      <c r="AO68" s="160"/>
      <c r="AP68" s="160"/>
      <c r="AQ68" s="160"/>
      <c r="AR68" s="160"/>
      <c r="AS68" s="160"/>
      <c r="AT68" s="160"/>
      <c r="AU68" s="160"/>
      <c r="AV68" s="161"/>
      <c r="AW68" s="162" t="s">
        <v>2</v>
      </c>
      <c r="AX68" s="162"/>
      <c r="AY68" s="162"/>
      <c r="AZ68" s="163">
        <f>AA69*30</f>
        <v>0</v>
      </c>
      <c r="BA68" s="163"/>
      <c r="BB68" s="163"/>
      <c r="BC68" s="163"/>
      <c r="BD68" s="164" t="e">
        <f>ROUNDDOWN(AO68/AZ68,0)</f>
        <v>#DIV/0!</v>
      </c>
      <c r="BE68" s="164"/>
      <c r="BF68" s="164"/>
      <c r="BG68" s="164"/>
      <c r="BH68" s="164"/>
      <c r="BI68" s="164"/>
      <c r="BJ68" s="164"/>
      <c r="BK68" s="164" t="str">
        <f>IF(OR(AO68&lt;&gt;"",),"233","")</f>
        <v/>
      </c>
      <c r="BL68" s="164"/>
      <c r="BM68" s="164"/>
      <c r="BN68" s="164"/>
      <c r="BO68" s="164"/>
      <c r="BP68" s="164"/>
      <c r="BQ68" s="165" t="e">
        <f>AZ70*(BD68-BK68)</f>
        <v>#DIV/0!</v>
      </c>
      <c r="BR68" s="165"/>
      <c r="BS68" s="166"/>
      <c r="BT68" s="166"/>
      <c r="BU68" s="166"/>
      <c r="BV68" s="166"/>
      <c r="BW68" s="166"/>
      <c r="BX68" s="166"/>
      <c r="BY68" s="166"/>
      <c r="BZ68" s="166"/>
      <c r="CA68" s="166"/>
      <c r="CB68" s="166"/>
    </row>
    <row r="69" spans="1:80" ht="19.8" customHeight="1" x14ac:dyDescent="0.45">
      <c r="A69" s="104" t="s">
        <v>21</v>
      </c>
      <c r="B69" s="105"/>
      <c r="C69" s="105"/>
      <c r="D69" s="105"/>
      <c r="E69" s="105"/>
      <c r="F69" s="105"/>
      <c r="G69" s="105"/>
      <c r="H69" s="105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7"/>
      <c r="W69" s="107"/>
      <c r="X69" s="107"/>
      <c r="Y69" s="107"/>
      <c r="Z69" s="107"/>
      <c r="AA69" s="192">
        <f>DATEDIF(I68, AA68 + 1, "M")</f>
        <v>0</v>
      </c>
      <c r="AB69" s="192"/>
      <c r="AC69" s="192"/>
      <c r="AD69" s="192"/>
      <c r="AE69" s="192"/>
      <c r="AF69" s="192"/>
      <c r="AG69" s="192"/>
      <c r="AH69" s="192"/>
      <c r="AI69" s="192"/>
      <c r="AJ69" s="107" t="s">
        <v>18</v>
      </c>
      <c r="AK69" s="107"/>
      <c r="AL69" s="107"/>
      <c r="AM69" s="107"/>
      <c r="AN69" s="107"/>
      <c r="AO69" s="7"/>
      <c r="AP69" s="8"/>
      <c r="AQ69" s="8"/>
      <c r="AR69" s="8"/>
      <c r="AS69" s="8"/>
      <c r="AT69" s="8"/>
      <c r="AU69" s="8"/>
      <c r="AV69" s="8"/>
      <c r="AW69" s="8"/>
      <c r="AX69" s="8"/>
      <c r="AY69" s="9"/>
      <c r="AZ69" s="101"/>
      <c r="BA69" s="101"/>
      <c r="BB69" s="101"/>
      <c r="BC69" s="101"/>
      <c r="BD69" s="10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2"/>
    </row>
    <row r="70" spans="1:80" ht="16.2" customHeight="1" x14ac:dyDescent="0.45">
      <c r="A70" s="104" t="s">
        <v>19</v>
      </c>
      <c r="B70" s="105"/>
      <c r="C70" s="105"/>
      <c r="D70" s="105"/>
      <c r="E70" s="105"/>
      <c r="F70" s="105"/>
      <c r="G70" s="105"/>
      <c r="H70" s="105"/>
      <c r="I70" s="106">
        <f>I68</f>
        <v>0</v>
      </c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7" t="s">
        <v>0</v>
      </c>
      <c r="W70" s="107"/>
      <c r="X70" s="107"/>
      <c r="Y70" s="107"/>
      <c r="Z70" s="107"/>
      <c r="AA70" s="110">
        <v>46477</v>
      </c>
      <c r="AB70" s="110"/>
      <c r="AC70" s="110"/>
      <c r="AD70" s="110"/>
      <c r="AE70" s="110"/>
      <c r="AF70" s="110"/>
      <c r="AG70" s="110"/>
      <c r="AH70" s="110"/>
      <c r="AI70" s="110"/>
      <c r="AJ70" s="107" t="s">
        <v>1</v>
      </c>
      <c r="AK70" s="107"/>
      <c r="AL70" s="107"/>
      <c r="AM70" s="107"/>
      <c r="AN70" s="107"/>
      <c r="AO70" s="7"/>
      <c r="AP70" s="8"/>
      <c r="AQ70" s="8"/>
      <c r="AR70" s="8"/>
      <c r="AS70" s="8"/>
      <c r="AT70" s="8"/>
      <c r="AU70" s="8"/>
      <c r="AV70" s="8"/>
      <c r="AW70" s="8"/>
      <c r="AX70" s="8"/>
      <c r="AY70" s="9"/>
      <c r="AZ70" s="109">
        <f>SUM(AZ71:AZ73)</f>
        <v>45782</v>
      </c>
      <c r="BA70" s="109"/>
      <c r="BB70" s="109"/>
      <c r="BC70" s="109"/>
      <c r="BD70" s="10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2"/>
    </row>
    <row r="71" spans="1:80" ht="19.8" hidden="1" customHeight="1" x14ac:dyDescent="0.45">
      <c r="A71" s="111" t="s">
        <v>22</v>
      </c>
      <c r="B71" s="112"/>
      <c r="C71" s="112"/>
      <c r="D71" s="112"/>
      <c r="E71" s="112"/>
      <c r="F71" s="112"/>
      <c r="G71" s="112"/>
      <c r="H71" s="193"/>
      <c r="I71" s="106">
        <f>I70</f>
        <v>0</v>
      </c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7" t="s">
        <v>0</v>
      </c>
      <c r="W71" s="107"/>
      <c r="X71" s="107"/>
      <c r="Y71" s="107"/>
      <c r="Z71" s="107"/>
      <c r="AA71" s="108">
        <f>EDATE(I70,DATEDIF(I70,AA70,"M"))-1</f>
        <v>46445</v>
      </c>
      <c r="AB71" s="108"/>
      <c r="AC71" s="108"/>
      <c r="AD71" s="108"/>
      <c r="AE71" s="108"/>
      <c r="AF71" s="108"/>
      <c r="AG71" s="108"/>
      <c r="AH71" s="108"/>
      <c r="AI71" s="108"/>
      <c r="AJ71" s="107" t="s">
        <v>1</v>
      </c>
      <c r="AK71" s="107"/>
      <c r="AL71" s="107"/>
      <c r="AM71" s="107"/>
      <c r="AN71" s="107"/>
      <c r="AO71" s="13"/>
      <c r="AP71" s="14"/>
      <c r="AQ71" s="14"/>
      <c r="AR71" s="14"/>
      <c r="AS71" s="14"/>
      <c r="AT71" s="14"/>
      <c r="AU71" s="14"/>
      <c r="AV71" s="14"/>
      <c r="AW71" s="14"/>
      <c r="AX71" s="14"/>
      <c r="AY71" s="15"/>
      <c r="AZ71" s="101"/>
      <c r="BA71" s="101"/>
      <c r="BB71" s="101"/>
      <c r="BC71" s="101"/>
      <c r="BD71" s="16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8"/>
    </row>
    <row r="72" spans="1:80" ht="19.8" hidden="1" customHeight="1" x14ac:dyDescent="0.45">
      <c r="A72" s="194"/>
      <c r="B72" s="195"/>
      <c r="C72" s="195"/>
      <c r="D72" s="195"/>
      <c r="E72" s="195"/>
      <c r="F72" s="195"/>
      <c r="G72" s="195"/>
      <c r="H72" s="19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7"/>
      <c r="W72" s="107"/>
      <c r="X72" s="107"/>
      <c r="Y72" s="107"/>
      <c r="Z72" s="107"/>
      <c r="AA72" s="192">
        <f>DATEDIF(I71, AA71 + 1, "M")</f>
        <v>1525</v>
      </c>
      <c r="AB72" s="192"/>
      <c r="AC72" s="192"/>
      <c r="AD72" s="192"/>
      <c r="AE72" s="192"/>
      <c r="AF72" s="192"/>
      <c r="AG72" s="192"/>
      <c r="AH72" s="192"/>
      <c r="AI72" s="192"/>
      <c r="AJ72" s="107" t="s">
        <v>18</v>
      </c>
      <c r="AK72" s="107"/>
      <c r="AL72" s="107"/>
      <c r="AM72" s="107"/>
      <c r="AN72" s="107"/>
      <c r="AO72" s="7"/>
      <c r="AP72" s="8"/>
      <c r="AQ72" s="8"/>
      <c r="AR72" s="8"/>
      <c r="AS72" s="8"/>
      <c r="AT72" s="8"/>
      <c r="AU72" s="8"/>
      <c r="AV72" s="8"/>
      <c r="AW72" s="8"/>
      <c r="AX72" s="8"/>
      <c r="AY72" s="9"/>
      <c r="AZ72" s="101">
        <f>AA72*30</f>
        <v>45750</v>
      </c>
      <c r="BA72" s="101"/>
      <c r="BB72" s="101"/>
      <c r="BC72" s="101"/>
      <c r="BD72" s="10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2"/>
    </row>
    <row r="73" spans="1:80" ht="19.8" hidden="1" customHeight="1" x14ac:dyDescent="0.45">
      <c r="A73" s="102" t="s">
        <v>20</v>
      </c>
      <c r="B73" s="103"/>
      <c r="C73" s="103"/>
      <c r="D73" s="103"/>
      <c r="E73" s="103"/>
      <c r="F73" s="103"/>
      <c r="G73" s="103"/>
      <c r="H73" s="103"/>
      <c r="I73" s="157">
        <f>AA71+1</f>
        <v>46446</v>
      </c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8" t="s">
        <v>0</v>
      </c>
      <c r="W73" s="158"/>
      <c r="X73" s="158"/>
      <c r="Y73" s="158"/>
      <c r="Z73" s="158"/>
      <c r="AA73" s="157">
        <f>AA70</f>
        <v>46477</v>
      </c>
      <c r="AB73" s="157"/>
      <c r="AC73" s="157"/>
      <c r="AD73" s="157"/>
      <c r="AE73" s="157"/>
      <c r="AF73" s="157"/>
      <c r="AG73" s="157"/>
      <c r="AH73" s="157"/>
      <c r="AI73" s="157"/>
      <c r="AJ73" s="158" t="s">
        <v>1</v>
      </c>
      <c r="AK73" s="158"/>
      <c r="AL73" s="158"/>
      <c r="AM73" s="158"/>
      <c r="AN73" s="158"/>
      <c r="AO73" s="19"/>
      <c r="AP73" s="20"/>
      <c r="AQ73" s="20"/>
      <c r="AR73" s="20"/>
      <c r="AS73" s="20"/>
      <c r="AT73" s="20"/>
      <c r="AU73" s="20"/>
      <c r="AV73" s="20"/>
      <c r="AW73" s="20"/>
      <c r="AX73" s="20"/>
      <c r="AY73" s="21"/>
      <c r="AZ73" s="159">
        <f>(_xlfn.DAYS(AA73,I73))+1</f>
        <v>32</v>
      </c>
      <c r="BA73" s="159"/>
      <c r="BB73" s="159"/>
      <c r="BC73" s="159"/>
      <c r="BD73" s="22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4"/>
    </row>
    <row r="74" spans="1:80" ht="19.8" customHeight="1" x14ac:dyDescent="0.45">
      <c r="A74" s="113">
        <v>3</v>
      </c>
      <c r="B74" s="114"/>
      <c r="C74" s="55"/>
      <c r="D74" s="56"/>
      <c r="E74" s="56"/>
      <c r="F74" s="56"/>
      <c r="G74" s="56"/>
      <c r="H74" s="57"/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6" t="s">
        <v>0</v>
      </c>
      <c r="W74" s="116"/>
      <c r="X74" s="116"/>
      <c r="Y74" s="116"/>
      <c r="Z74" s="116"/>
      <c r="AA74" s="115"/>
      <c r="AB74" s="115"/>
      <c r="AC74" s="115"/>
      <c r="AD74" s="115"/>
      <c r="AE74" s="115"/>
      <c r="AF74" s="115"/>
      <c r="AG74" s="115"/>
      <c r="AH74" s="115"/>
      <c r="AI74" s="115"/>
      <c r="AJ74" s="116" t="s">
        <v>1</v>
      </c>
      <c r="AK74" s="116"/>
      <c r="AL74" s="116"/>
      <c r="AM74" s="116"/>
      <c r="AN74" s="116"/>
      <c r="AO74" s="160"/>
      <c r="AP74" s="160"/>
      <c r="AQ74" s="160"/>
      <c r="AR74" s="160"/>
      <c r="AS74" s="160"/>
      <c r="AT74" s="160"/>
      <c r="AU74" s="160"/>
      <c r="AV74" s="161"/>
      <c r="AW74" s="162" t="s">
        <v>2</v>
      </c>
      <c r="AX74" s="162"/>
      <c r="AY74" s="162"/>
      <c r="AZ74" s="163">
        <f>AA75*30</f>
        <v>0</v>
      </c>
      <c r="BA74" s="163"/>
      <c r="BB74" s="163"/>
      <c r="BC74" s="163"/>
      <c r="BD74" s="164" t="e">
        <f>ROUNDDOWN(AO74/AZ74,0)</f>
        <v>#DIV/0!</v>
      </c>
      <c r="BE74" s="164"/>
      <c r="BF74" s="164"/>
      <c r="BG74" s="164"/>
      <c r="BH74" s="164"/>
      <c r="BI74" s="164"/>
      <c r="BJ74" s="164"/>
      <c r="BK74" s="164" t="str">
        <f>IF(OR(AO74&lt;&gt;"",),"233","")</f>
        <v/>
      </c>
      <c r="BL74" s="164"/>
      <c r="BM74" s="164"/>
      <c r="BN74" s="164"/>
      <c r="BO74" s="164"/>
      <c r="BP74" s="164"/>
      <c r="BQ74" s="165" t="e">
        <f>AZ76*(BD74-BK74)</f>
        <v>#DIV/0!</v>
      </c>
      <c r="BR74" s="165"/>
      <c r="BS74" s="166"/>
      <c r="BT74" s="166"/>
      <c r="BU74" s="166"/>
      <c r="BV74" s="166"/>
      <c r="BW74" s="166"/>
      <c r="BX74" s="166"/>
      <c r="BY74" s="166"/>
      <c r="BZ74" s="166"/>
      <c r="CA74" s="166"/>
      <c r="CB74" s="166"/>
    </row>
    <row r="75" spans="1:80" ht="19.8" customHeight="1" x14ac:dyDescent="0.45">
      <c r="A75" s="104" t="s">
        <v>21</v>
      </c>
      <c r="B75" s="105"/>
      <c r="C75" s="105"/>
      <c r="D75" s="105"/>
      <c r="E75" s="105"/>
      <c r="F75" s="105"/>
      <c r="G75" s="105"/>
      <c r="H75" s="105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  <c r="V75" s="107"/>
      <c r="W75" s="107"/>
      <c r="X75" s="107"/>
      <c r="Y75" s="107"/>
      <c r="Z75" s="107"/>
      <c r="AA75" s="192">
        <f>DATEDIF(I74, AA74 + 1, "M")</f>
        <v>0</v>
      </c>
      <c r="AB75" s="192"/>
      <c r="AC75" s="192"/>
      <c r="AD75" s="192"/>
      <c r="AE75" s="192"/>
      <c r="AF75" s="192"/>
      <c r="AG75" s="192"/>
      <c r="AH75" s="192"/>
      <c r="AI75" s="192"/>
      <c r="AJ75" s="107" t="s">
        <v>18</v>
      </c>
      <c r="AK75" s="107"/>
      <c r="AL75" s="107"/>
      <c r="AM75" s="107"/>
      <c r="AN75" s="107"/>
      <c r="AO75" s="7"/>
      <c r="AP75" s="8"/>
      <c r="AQ75" s="8"/>
      <c r="AR75" s="8"/>
      <c r="AS75" s="8"/>
      <c r="AT75" s="8"/>
      <c r="AU75" s="8"/>
      <c r="AV75" s="8"/>
      <c r="AW75" s="8"/>
      <c r="AX75" s="8"/>
      <c r="AY75" s="9"/>
      <c r="AZ75" s="101"/>
      <c r="BA75" s="101"/>
      <c r="BB75" s="101"/>
      <c r="BC75" s="101"/>
      <c r="BD75" s="10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2"/>
    </row>
    <row r="76" spans="1:80" ht="16.2" customHeight="1" x14ac:dyDescent="0.45">
      <c r="A76" s="104" t="s">
        <v>19</v>
      </c>
      <c r="B76" s="105"/>
      <c r="C76" s="105"/>
      <c r="D76" s="105"/>
      <c r="E76" s="105"/>
      <c r="F76" s="105"/>
      <c r="G76" s="105"/>
      <c r="H76" s="105"/>
      <c r="I76" s="106">
        <f>I74</f>
        <v>0</v>
      </c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7" t="s">
        <v>0</v>
      </c>
      <c r="W76" s="107"/>
      <c r="X76" s="107"/>
      <c r="Y76" s="107"/>
      <c r="Z76" s="107"/>
      <c r="AA76" s="110">
        <v>46477</v>
      </c>
      <c r="AB76" s="110"/>
      <c r="AC76" s="110"/>
      <c r="AD76" s="110"/>
      <c r="AE76" s="110"/>
      <c r="AF76" s="110"/>
      <c r="AG76" s="110"/>
      <c r="AH76" s="110"/>
      <c r="AI76" s="110"/>
      <c r="AJ76" s="107" t="s">
        <v>1</v>
      </c>
      <c r="AK76" s="107"/>
      <c r="AL76" s="107"/>
      <c r="AM76" s="107"/>
      <c r="AN76" s="107"/>
      <c r="AO76" s="7"/>
      <c r="AP76" s="8"/>
      <c r="AQ76" s="8"/>
      <c r="AR76" s="8"/>
      <c r="AS76" s="8"/>
      <c r="AT76" s="8"/>
      <c r="AU76" s="8"/>
      <c r="AV76" s="8"/>
      <c r="AW76" s="8"/>
      <c r="AX76" s="8"/>
      <c r="AY76" s="9"/>
      <c r="AZ76" s="109">
        <f>SUM(AZ77:AZ79)</f>
        <v>45782</v>
      </c>
      <c r="BA76" s="109"/>
      <c r="BB76" s="109"/>
      <c r="BC76" s="109"/>
      <c r="BD76" s="10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2"/>
    </row>
    <row r="77" spans="1:80" ht="19.8" hidden="1" customHeight="1" x14ac:dyDescent="0.45">
      <c r="A77" s="111" t="s">
        <v>22</v>
      </c>
      <c r="B77" s="112"/>
      <c r="C77" s="112"/>
      <c r="D77" s="112"/>
      <c r="E77" s="112"/>
      <c r="F77" s="112"/>
      <c r="G77" s="112"/>
      <c r="H77" s="193"/>
      <c r="I77" s="106">
        <f>I76</f>
        <v>0</v>
      </c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7" t="s">
        <v>0</v>
      </c>
      <c r="W77" s="107"/>
      <c r="X77" s="107"/>
      <c r="Y77" s="107"/>
      <c r="Z77" s="107"/>
      <c r="AA77" s="108">
        <f>EDATE(I76,DATEDIF(I76,AA76,"M"))-1</f>
        <v>46445</v>
      </c>
      <c r="AB77" s="108"/>
      <c r="AC77" s="108"/>
      <c r="AD77" s="108"/>
      <c r="AE77" s="108"/>
      <c r="AF77" s="108"/>
      <c r="AG77" s="108"/>
      <c r="AH77" s="108"/>
      <c r="AI77" s="108"/>
      <c r="AJ77" s="107" t="s">
        <v>1</v>
      </c>
      <c r="AK77" s="107"/>
      <c r="AL77" s="107"/>
      <c r="AM77" s="107"/>
      <c r="AN77" s="107"/>
      <c r="AO77" s="13"/>
      <c r="AP77" s="14"/>
      <c r="AQ77" s="14"/>
      <c r="AR77" s="14"/>
      <c r="AS77" s="14"/>
      <c r="AT77" s="14"/>
      <c r="AU77" s="14"/>
      <c r="AV77" s="14"/>
      <c r="AW77" s="14"/>
      <c r="AX77" s="14"/>
      <c r="AY77" s="15"/>
      <c r="AZ77" s="101"/>
      <c r="BA77" s="101"/>
      <c r="BB77" s="101"/>
      <c r="BC77" s="101"/>
      <c r="BD77" s="16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8"/>
    </row>
    <row r="78" spans="1:80" ht="19.8" hidden="1" customHeight="1" x14ac:dyDescent="0.45">
      <c r="A78" s="194"/>
      <c r="B78" s="195"/>
      <c r="C78" s="195"/>
      <c r="D78" s="195"/>
      <c r="E78" s="195"/>
      <c r="F78" s="195"/>
      <c r="G78" s="195"/>
      <c r="H78" s="19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7"/>
      <c r="W78" s="107"/>
      <c r="X78" s="107"/>
      <c r="Y78" s="107"/>
      <c r="Z78" s="107"/>
      <c r="AA78" s="192">
        <f>DATEDIF(I77, AA77 + 1, "M")</f>
        <v>1525</v>
      </c>
      <c r="AB78" s="192"/>
      <c r="AC78" s="192"/>
      <c r="AD78" s="192"/>
      <c r="AE78" s="192"/>
      <c r="AF78" s="192"/>
      <c r="AG78" s="192"/>
      <c r="AH78" s="192"/>
      <c r="AI78" s="192"/>
      <c r="AJ78" s="107" t="s">
        <v>18</v>
      </c>
      <c r="AK78" s="107"/>
      <c r="AL78" s="107"/>
      <c r="AM78" s="107"/>
      <c r="AN78" s="107"/>
      <c r="AO78" s="7"/>
      <c r="AP78" s="8"/>
      <c r="AQ78" s="8"/>
      <c r="AR78" s="8"/>
      <c r="AS78" s="8"/>
      <c r="AT78" s="8"/>
      <c r="AU78" s="8"/>
      <c r="AV78" s="8"/>
      <c r="AW78" s="8"/>
      <c r="AX78" s="8"/>
      <c r="AY78" s="9"/>
      <c r="AZ78" s="101">
        <f>AA78*30</f>
        <v>45750</v>
      </c>
      <c r="BA78" s="101"/>
      <c r="BB78" s="101"/>
      <c r="BC78" s="101"/>
      <c r="BD78" s="10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2"/>
    </row>
    <row r="79" spans="1:80" ht="19.8" hidden="1" customHeight="1" x14ac:dyDescent="0.45">
      <c r="A79" s="102" t="s">
        <v>20</v>
      </c>
      <c r="B79" s="103"/>
      <c r="C79" s="103"/>
      <c r="D79" s="103"/>
      <c r="E79" s="103"/>
      <c r="F79" s="103"/>
      <c r="G79" s="103"/>
      <c r="H79" s="103"/>
      <c r="I79" s="157">
        <f>AA77+1</f>
        <v>46446</v>
      </c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8" t="s">
        <v>0</v>
      </c>
      <c r="W79" s="158"/>
      <c r="X79" s="158"/>
      <c r="Y79" s="158"/>
      <c r="Z79" s="158"/>
      <c r="AA79" s="157">
        <f>AA76</f>
        <v>46477</v>
      </c>
      <c r="AB79" s="157"/>
      <c r="AC79" s="157"/>
      <c r="AD79" s="157"/>
      <c r="AE79" s="157"/>
      <c r="AF79" s="157"/>
      <c r="AG79" s="157"/>
      <c r="AH79" s="157"/>
      <c r="AI79" s="157"/>
      <c r="AJ79" s="158" t="s">
        <v>1</v>
      </c>
      <c r="AK79" s="158"/>
      <c r="AL79" s="158"/>
      <c r="AM79" s="158"/>
      <c r="AN79" s="158"/>
      <c r="AO79" s="19"/>
      <c r="AP79" s="20"/>
      <c r="AQ79" s="20"/>
      <c r="AR79" s="20"/>
      <c r="AS79" s="20"/>
      <c r="AT79" s="20"/>
      <c r="AU79" s="20"/>
      <c r="AV79" s="20"/>
      <c r="AW79" s="20"/>
      <c r="AX79" s="20"/>
      <c r="AY79" s="21"/>
      <c r="AZ79" s="159">
        <f>(_xlfn.DAYS(AA79,I79))+1</f>
        <v>32</v>
      </c>
      <c r="BA79" s="159"/>
      <c r="BB79" s="159"/>
      <c r="BC79" s="159"/>
      <c r="BD79" s="22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4"/>
    </row>
    <row r="80" spans="1:80" ht="19.8" customHeight="1" x14ac:dyDescent="0.45">
      <c r="A80" s="71" t="s">
        <v>15</v>
      </c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1"/>
      <c r="BJ80" s="71"/>
      <c r="BK80" s="71"/>
      <c r="BL80" s="71"/>
      <c r="BM80" s="71"/>
      <c r="BN80" s="71"/>
      <c r="BO80" s="71"/>
      <c r="BP80" s="71"/>
      <c r="BQ80" s="117">
        <f>_xlfn.AGGREGATE(9,7,BQ62:BQ79)</f>
        <v>0</v>
      </c>
      <c r="BR80" s="117"/>
      <c r="BS80" s="117"/>
      <c r="BT80" s="117"/>
      <c r="BU80" s="117"/>
      <c r="BV80" s="117"/>
      <c r="BW80" s="117"/>
      <c r="BX80" s="117"/>
      <c r="BY80" s="117"/>
      <c r="BZ80" s="117"/>
      <c r="CA80" s="117"/>
      <c r="CB80" s="117"/>
    </row>
    <row r="81" spans="1:81" s="1" customFormat="1" ht="5.25" customHeight="1" x14ac:dyDescent="0.45">
      <c r="A81" s="25"/>
      <c r="B81" s="25"/>
      <c r="C81" s="26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8"/>
      <c r="AJ81" s="28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30"/>
      <c r="BX81" s="30"/>
      <c r="BY81" s="30"/>
      <c r="BZ81" s="30"/>
      <c r="CA81" s="30"/>
      <c r="CB81" s="30"/>
      <c r="CC81" s="4"/>
    </row>
    <row r="82" spans="1:81" s="1" customFormat="1" ht="10.5" customHeight="1" x14ac:dyDescent="0.45">
      <c r="A82" s="3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31"/>
      <c r="BP82" s="31"/>
      <c r="BQ82" s="31"/>
      <c r="BR82" s="31"/>
      <c r="BS82" s="31"/>
      <c r="BT82" s="5"/>
      <c r="BU82" s="5"/>
      <c r="BV82" s="5"/>
      <c r="BW82" s="5"/>
      <c r="BX82" s="5"/>
      <c r="BY82" s="5"/>
      <c r="BZ82" s="5"/>
      <c r="CA82" s="5"/>
      <c r="CB82" s="5"/>
      <c r="CC82" s="4"/>
    </row>
    <row r="83" spans="1:81" s="1" customFormat="1" ht="14.4" customHeight="1" x14ac:dyDescent="0.45">
      <c r="A83" s="32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34"/>
      <c r="BK83" s="34"/>
      <c r="BL83" s="34"/>
      <c r="BM83" s="34"/>
      <c r="BN83" s="34"/>
      <c r="BO83" s="35"/>
      <c r="BP83" s="35"/>
      <c r="BQ83" s="35"/>
      <c r="BR83" s="35"/>
      <c r="BS83" s="35"/>
      <c r="BT83" s="34"/>
      <c r="BU83" s="34"/>
      <c r="BV83" s="34"/>
      <c r="BW83" s="34"/>
      <c r="BX83" s="34"/>
      <c r="BY83" s="34"/>
      <c r="BZ83" s="34"/>
      <c r="CA83" s="34"/>
      <c r="CB83" s="34"/>
      <c r="CC83" s="4"/>
    </row>
    <row r="84" spans="1:81" s="1" customFormat="1" ht="8.4" customHeight="1" x14ac:dyDescent="0.45">
      <c r="A84" s="167" t="s">
        <v>27</v>
      </c>
      <c r="B84" s="167"/>
      <c r="C84" s="167"/>
      <c r="D84" s="167"/>
      <c r="E84" s="167"/>
      <c r="F84" s="167"/>
      <c r="G84" s="167"/>
      <c r="H84" s="167"/>
      <c r="I84" s="167"/>
      <c r="J84" s="167"/>
      <c r="K84" s="167"/>
      <c r="L84" s="167"/>
      <c r="M84" s="167"/>
      <c r="N84" s="167"/>
      <c r="O84" s="167"/>
      <c r="P84" s="167"/>
      <c r="Q84" s="167"/>
      <c r="R84" s="167"/>
      <c r="S84" s="167"/>
      <c r="T84" s="167"/>
      <c r="U84" s="167"/>
      <c r="V84" s="167"/>
      <c r="W84" s="167"/>
      <c r="X84" s="167"/>
      <c r="Y84" s="167"/>
      <c r="Z84" s="167"/>
      <c r="AA84" s="167"/>
      <c r="AB84" s="167"/>
      <c r="AC84" s="167"/>
      <c r="AE84" s="118">
        <f>AR23+AR45+BQ58+BQ80</f>
        <v>0</v>
      </c>
      <c r="AF84" s="119"/>
      <c r="AG84" s="119"/>
      <c r="AH84" s="119"/>
      <c r="AI84" s="119"/>
      <c r="AJ84" s="119"/>
      <c r="AK84" s="119"/>
      <c r="AL84" s="119"/>
      <c r="AM84" s="119"/>
      <c r="AN84" s="119"/>
      <c r="AO84" s="119"/>
      <c r="AP84" s="119"/>
      <c r="AQ84" s="119"/>
      <c r="AR84" s="119"/>
      <c r="AS84" s="119"/>
      <c r="AT84" s="119"/>
      <c r="AU84" s="119"/>
      <c r="AV84" s="119"/>
      <c r="AW84" s="119"/>
      <c r="AX84" s="119"/>
      <c r="AY84" s="119"/>
      <c r="AZ84" s="119"/>
      <c r="BA84" s="119"/>
      <c r="BB84" s="119"/>
      <c r="BC84" s="120"/>
      <c r="BD84" s="3"/>
      <c r="BE84" s="3"/>
      <c r="BF84" s="3"/>
      <c r="BG84" s="3"/>
      <c r="BH84" s="3"/>
      <c r="BI84" s="3"/>
      <c r="BJ84" s="36"/>
      <c r="BK84" s="36"/>
      <c r="BL84" s="36"/>
      <c r="BM84" s="36"/>
      <c r="BN84" s="36"/>
      <c r="BO84" s="37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4"/>
    </row>
    <row r="85" spans="1:81" s="1" customFormat="1" ht="8.4" customHeight="1" x14ac:dyDescent="0.45">
      <c r="A85" s="167"/>
      <c r="B85" s="167"/>
      <c r="C85" s="167"/>
      <c r="D85" s="167"/>
      <c r="E85" s="167"/>
      <c r="F85" s="167"/>
      <c r="G85" s="167"/>
      <c r="H85" s="167"/>
      <c r="I85" s="167"/>
      <c r="J85" s="167"/>
      <c r="K85" s="167"/>
      <c r="L85" s="167"/>
      <c r="M85" s="167"/>
      <c r="N85" s="167"/>
      <c r="O85" s="167"/>
      <c r="P85" s="167"/>
      <c r="Q85" s="167"/>
      <c r="R85" s="167"/>
      <c r="S85" s="167"/>
      <c r="T85" s="167"/>
      <c r="U85" s="167"/>
      <c r="V85" s="167"/>
      <c r="W85" s="167"/>
      <c r="X85" s="167"/>
      <c r="Y85" s="167"/>
      <c r="Z85" s="167"/>
      <c r="AA85" s="167"/>
      <c r="AB85" s="167"/>
      <c r="AC85" s="167"/>
      <c r="AE85" s="121"/>
      <c r="AF85" s="122"/>
      <c r="AG85" s="122"/>
      <c r="AH85" s="122"/>
      <c r="AI85" s="122"/>
      <c r="AJ85" s="122"/>
      <c r="AK85" s="122"/>
      <c r="AL85" s="122"/>
      <c r="AM85" s="122"/>
      <c r="AN85" s="122"/>
      <c r="AO85" s="122"/>
      <c r="AP85" s="122"/>
      <c r="AQ85" s="122"/>
      <c r="AR85" s="122"/>
      <c r="AS85" s="122"/>
      <c r="AT85" s="122"/>
      <c r="AU85" s="122"/>
      <c r="AV85" s="122"/>
      <c r="AW85" s="122"/>
      <c r="AX85" s="122"/>
      <c r="AY85" s="122"/>
      <c r="AZ85" s="122"/>
      <c r="BA85" s="122"/>
      <c r="BB85" s="122"/>
      <c r="BC85" s="123"/>
      <c r="BD85" s="3"/>
      <c r="BE85" s="3"/>
      <c r="BF85" s="3"/>
      <c r="BG85" s="3"/>
      <c r="BH85" s="3"/>
      <c r="BI85" s="3"/>
      <c r="BJ85" s="36"/>
      <c r="BK85" s="36"/>
      <c r="BL85" s="36"/>
      <c r="BM85" s="36"/>
      <c r="BN85" s="38"/>
      <c r="BO85" s="171"/>
      <c r="BP85" s="171"/>
      <c r="BQ85" s="171"/>
      <c r="BR85" s="171"/>
      <c r="BS85" s="171"/>
      <c r="BT85" s="171"/>
      <c r="BU85" s="171"/>
      <c r="BV85" s="171"/>
      <c r="BW85" s="171"/>
      <c r="BX85" s="171"/>
      <c r="BY85" s="171"/>
      <c r="BZ85" s="171"/>
      <c r="CA85" s="172"/>
      <c r="CB85" s="172"/>
      <c r="CC85" s="4"/>
    </row>
    <row r="86" spans="1:81" s="1" customFormat="1" ht="8.4" customHeight="1" x14ac:dyDescent="0.45">
      <c r="A86" s="167"/>
      <c r="B86" s="167"/>
      <c r="C86" s="167"/>
      <c r="D86" s="167"/>
      <c r="E86" s="167"/>
      <c r="F86" s="167"/>
      <c r="G86" s="167"/>
      <c r="H86" s="167"/>
      <c r="I86" s="167"/>
      <c r="J86" s="167"/>
      <c r="K86" s="167"/>
      <c r="L86" s="167"/>
      <c r="M86" s="167"/>
      <c r="N86" s="167"/>
      <c r="O86" s="167"/>
      <c r="P86" s="167"/>
      <c r="Q86" s="167"/>
      <c r="R86" s="167"/>
      <c r="S86" s="167"/>
      <c r="T86" s="167"/>
      <c r="U86" s="167"/>
      <c r="V86" s="167"/>
      <c r="W86" s="167"/>
      <c r="X86" s="167"/>
      <c r="Y86" s="167"/>
      <c r="Z86" s="167"/>
      <c r="AA86" s="167"/>
      <c r="AB86" s="167"/>
      <c r="AC86" s="167"/>
      <c r="AE86" s="124"/>
      <c r="AF86" s="125"/>
      <c r="AG86" s="125"/>
      <c r="AH86" s="125"/>
      <c r="AI86" s="125"/>
      <c r="AJ86" s="125"/>
      <c r="AK86" s="125"/>
      <c r="AL86" s="125"/>
      <c r="AM86" s="125"/>
      <c r="AN86" s="125"/>
      <c r="AO86" s="125"/>
      <c r="AP86" s="125"/>
      <c r="AQ86" s="125"/>
      <c r="AR86" s="125"/>
      <c r="AS86" s="125"/>
      <c r="AT86" s="125"/>
      <c r="AU86" s="125"/>
      <c r="AV86" s="125"/>
      <c r="AW86" s="125"/>
      <c r="AX86" s="125"/>
      <c r="AY86" s="125"/>
      <c r="AZ86" s="125"/>
      <c r="BA86" s="125"/>
      <c r="BB86" s="125"/>
      <c r="BC86" s="126"/>
      <c r="BD86" s="3"/>
      <c r="BE86" s="3"/>
      <c r="BF86" s="3"/>
      <c r="BG86" s="3"/>
      <c r="BH86" s="3"/>
      <c r="BI86" s="3"/>
      <c r="BJ86" s="36"/>
      <c r="BK86" s="36"/>
      <c r="BL86" s="36"/>
      <c r="BM86" s="36"/>
      <c r="BN86" s="39"/>
      <c r="BO86" s="171"/>
      <c r="BP86" s="171"/>
      <c r="BQ86" s="171"/>
      <c r="BR86" s="171"/>
      <c r="BS86" s="171"/>
      <c r="BT86" s="171"/>
      <c r="BU86" s="171"/>
      <c r="BV86" s="171"/>
      <c r="BW86" s="171"/>
      <c r="BX86" s="171"/>
      <c r="BY86" s="171"/>
      <c r="BZ86" s="171"/>
      <c r="CA86" s="172"/>
      <c r="CB86" s="172"/>
      <c r="CC86" s="4"/>
    </row>
    <row r="87" spans="1:81" s="1" customFormat="1" ht="9.75" customHeight="1" x14ac:dyDescent="0.4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0"/>
      <c r="BK87" s="40"/>
      <c r="BL87" s="40"/>
      <c r="BM87" s="40"/>
      <c r="BN87" s="40"/>
      <c r="BO87" s="40"/>
      <c r="BP87" s="40"/>
      <c r="BQ87" s="40"/>
      <c r="BR87" s="40"/>
      <c r="BS87" s="40"/>
      <c r="BT87" s="40"/>
      <c r="BU87" s="40"/>
      <c r="BV87" s="40"/>
      <c r="BW87" s="40"/>
      <c r="BX87" s="40"/>
      <c r="BY87" s="40"/>
      <c r="BZ87" s="40"/>
      <c r="CA87" s="40"/>
      <c r="CB87" s="40"/>
      <c r="CC87" s="4"/>
    </row>
    <row r="88" spans="1:81" x14ac:dyDescent="0.45">
      <c r="BJ88" s="41"/>
      <c r="BK88" s="41"/>
      <c r="BL88" s="41"/>
      <c r="BM88" s="41"/>
      <c r="BN88" s="41"/>
      <c r="BO88" s="41"/>
      <c r="BP88" s="41"/>
      <c r="BQ88" s="41"/>
      <c r="BR88" s="41"/>
      <c r="BS88" s="41"/>
      <c r="BT88" s="41"/>
      <c r="BU88" s="41"/>
      <c r="BV88" s="41"/>
      <c r="BW88" s="41"/>
      <c r="BX88" s="41"/>
      <c r="BY88" s="41"/>
      <c r="BZ88" s="41"/>
      <c r="CA88" s="41"/>
      <c r="CB88" s="41"/>
    </row>
  </sheetData>
  <mergeCells count="480">
    <mergeCell ref="A71:H72"/>
    <mergeCell ref="A77:H78"/>
    <mergeCell ref="AE11:AK11"/>
    <mergeCell ref="AR10:BC10"/>
    <mergeCell ref="D5:N5"/>
    <mergeCell ref="C10:H10"/>
    <mergeCell ref="C16:H16"/>
    <mergeCell ref="C17:H17"/>
    <mergeCell ref="C15:H15"/>
    <mergeCell ref="I15:R15"/>
    <mergeCell ref="S19:U19"/>
    <mergeCell ref="AE19:AK19"/>
    <mergeCell ref="AL19:AQ19"/>
    <mergeCell ref="S14:U14"/>
    <mergeCell ref="AE16:AK16"/>
    <mergeCell ref="AL16:AQ16"/>
    <mergeCell ref="S17:U17"/>
    <mergeCell ref="S16:U16"/>
    <mergeCell ref="V15:Z15"/>
    <mergeCell ref="S15:U15"/>
    <mergeCell ref="AE15:AK15"/>
    <mergeCell ref="AL15:AQ15"/>
    <mergeCell ref="AR12:BC12"/>
    <mergeCell ref="AR13:BC13"/>
    <mergeCell ref="AR14:BC14"/>
    <mergeCell ref="AR15:BC15"/>
    <mergeCell ref="A1:CB3"/>
    <mergeCell ref="A14:B14"/>
    <mergeCell ref="A15:B15"/>
    <mergeCell ref="A16:B16"/>
    <mergeCell ref="A17:B17"/>
    <mergeCell ref="A20:B20"/>
    <mergeCell ref="A21:B21"/>
    <mergeCell ref="A22:B22"/>
    <mergeCell ref="A10:B10"/>
    <mergeCell ref="A11:B11"/>
    <mergeCell ref="A12:B12"/>
    <mergeCell ref="A13:B13"/>
    <mergeCell ref="S11:U11"/>
    <mergeCell ref="AL10:AQ10"/>
    <mergeCell ref="AE10:AK10"/>
    <mergeCell ref="AL11:AQ11"/>
    <mergeCell ref="C20:H20"/>
    <mergeCell ref="I20:R20"/>
    <mergeCell ref="C21:H21"/>
    <mergeCell ref="I21:R21"/>
    <mergeCell ref="AL20:AQ20"/>
    <mergeCell ref="V20:Z20"/>
    <mergeCell ref="S20:U20"/>
    <mergeCell ref="AE20:AK20"/>
    <mergeCell ref="A18:B18"/>
    <mergeCell ref="A19:B19"/>
    <mergeCell ref="C18:H18"/>
    <mergeCell ref="I18:R18"/>
    <mergeCell ref="C19:H19"/>
    <mergeCell ref="I19:R19"/>
    <mergeCell ref="S18:U18"/>
    <mergeCell ref="AE18:AK18"/>
    <mergeCell ref="AL18:AQ18"/>
    <mergeCell ref="AE22:AK22"/>
    <mergeCell ref="AL22:AQ22"/>
    <mergeCell ref="V16:Z16"/>
    <mergeCell ref="V17:Z17"/>
    <mergeCell ref="V18:Z18"/>
    <mergeCell ref="V19:Z19"/>
    <mergeCell ref="AA22:AD22"/>
    <mergeCell ref="S21:U21"/>
    <mergeCell ref="AE21:AK21"/>
    <mergeCell ref="AL21:AQ21"/>
    <mergeCell ref="AE17:AK17"/>
    <mergeCell ref="AL17:AQ17"/>
    <mergeCell ref="AA18:AD18"/>
    <mergeCell ref="AA19:AD19"/>
    <mergeCell ref="AA20:AD20"/>
    <mergeCell ref="AA21:AD21"/>
    <mergeCell ref="AE12:AK12"/>
    <mergeCell ref="AL12:AQ12"/>
    <mergeCell ref="AE13:AK13"/>
    <mergeCell ref="AL13:AQ13"/>
    <mergeCell ref="AE14:AK14"/>
    <mergeCell ref="AL14:AQ14"/>
    <mergeCell ref="AE38:AK38"/>
    <mergeCell ref="C31:H31"/>
    <mergeCell ref="V31:Z31"/>
    <mergeCell ref="AA31:AD31"/>
    <mergeCell ref="AE31:AK31"/>
    <mergeCell ref="AL31:AQ31"/>
    <mergeCell ref="AR31:BC31"/>
    <mergeCell ref="C37:H37"/>
    <mergeCell ref="V37:Z37"/>
    <mergeCell ref="C36:H36"/>
    <mergeCell ref="V36:Z36"/>
    <mergeCell ref="I36:R36"/>
    <mergeCell ref="S36:U36"/>
    <mergeCell ref="C34:H34"/>
    <mergeCell ref="V34:Z34"/>
    <mergeCell ref="AE33:AK33"/>
    <mergeCell ref="AL33:AQ33"/>
    <mergeCell ref="AR33:BC33"/>
    <mergeCell ref="AE32:AK32"/>
    <mergeCell ref="AL32:AQ32"/>
    <mergeCell ref="AR32:BC32"/>
    <mergeCell ref="C39:H39"/>
    <mergeCell ref="V39:Z39"/>
    <mergeCell ref="I39:R39"/>
    <mergeCell ref="S39:U39"/>
    <mergeCell ref="AA39:AD39"/>
    <mergeCell ref="AE39:AK39"/>
    <mergeCell ref="AL39:AQ39"/>
    <mergeCell ref="AR39:BC39"/>
    <mergeCell ref="A39:B40"/>
    <mergeCell ref="C40:H40"/>
    <mergeCell ref="V40:Z40"/>
    <mergeCell ref="I40:R40"/>
    <mergeCell ref="S40:U40"/>
    <mergeCell ref="AA40:AD40"/>
    <mergeCell ref="AE40:AK40"/>
    <mergeCell ref="AL40:AQ40"/>
    <mergeCell ref="AR40:BC40"/>
    <mergeCell ref="A41:AD41"/>
    <mergeCell ref="AE41:AK41"/>
    <mergeCell ref="AL41:AQ41"/>
    <mergeCell ref="AR41:BC41"/>
    <mergeCell ref="A48:B48"/>
    <mergeCell ref="BK49:BP49"/>
    <mergeCell ref="BK48:BP48"/>
    <mergeCell ref="BD49:BJ49"/>
    <mergeCell ref="BD48:BJ48"/>
    <mergeCell ref="AZ49:BC49"/>
    <mergeCell ref="AZ48:BC48"/>
    <mergeCell ref="AW49:AY49"/>
    <mergeCell ref="AW48:AY48"/>
    <mergeCell ref="V49:Z49"/>
    <mergeCell ref="V48:Z48"/>
    <mergeCell ref="I49:U49"/>
    <mergeCell ref="I48:U48"/>
    <mergeCell ref="C48:H48"/>
    <mergeCell ref="AO49:AV49"/>
    <mergeCell ref="AO48:AV48"/>
    <mergeCell ref="AJ49:AN49"/>
    <mergeCell ref="AJ48:AN48"/>
    <mergeCell ref="AA49:AI49"/>
    <mergeCell ref="AA48:AI48"/>
    <mergeCell ref="AR11:BC11"/>
    <mergeCell ref="AR20:BC20"/>
    <mergeCell ref="AR21:BC21"/>
    <mergeCell ref="AR22:BC22"/>
    <mergeCell ref="AZ57:BC57"/>
    <mergeCell ref="AW55:AY55"/>
    <mergeCell ref="AZ55:BC55"/>
    <mergeCell ref="AR34:BC34"/>
    <mergeCell ref="AR35:BC35"/>
    <mergeCell ref="AR38:BC38"/>
    <mergeCell ref="AO52:AV52"/>
    <mergeCell ref="AZ51:BC51"/>
    <mergeCell ref="AZ50:BC50"/>
    <mergeCell ref="AR27:BC27"/>
    <mergeCell ref="AR26:BC26"/>
    <mergeCell ref="AR42:BC42"/>
    <mergeCell ref="AL35:AQ35"/>
    <mergeCell ref="AL27:AQ27"/>
    <mergeCell ref="AR23:BC23"/>
    <mergeCell ref="AR29:BC29"/>
    <mergeCell ref="AR28:BC28"/>
    <mergeCell ref="AZ56:BC56"/>
    <mergeCell ref="I56:U56"/>
    <mergeCell ref="V56:Z56"/>
    <mergeCell ref="AA56:AI56"/>
    <mergeCell ref="AJ56:AN56"/>
    <mergeCell ref="AR16:BC16"/>
    <mergeCell ref="AR17:BC17"/>
    <mergeCell ref="AR18:BC18"/>
    <mergeCell ref="AR19:BC19"/>
    <mergeCell ref="I51:U51"/>
    <mergeCell ref="I50:U50"/>
    <mergeCell ref="AJ51:AN51"/>
    <mergeCell ref="AJ50:AN50"/>
    <mergeCell ref="AA51:AI51"/>
    <mergeCell ref="AA50:AI50"/>
    <mergeCell ref="V51:Z51"/>
    <mergeCell ref="V50:Z50"/>
    <mergeCell ref="V42:Z42"/>
    <mergeCell ref="V43:Z43"/>
    <mergeCell ref="AE42:AK42"/>
    <mergeCell ref="AE26:AK26"/>
    <mergeCell ref="AE27:AK27"/>
    <mergeCell ref="AE34:AK34"/>
    <mergeCell ref="AE35:AK35"/>
    <mergeCell ref="V55:Z55"/>
    <mergeCell ref="AA55:AI55"/>
    <mergeCell ref="AJ55:AN55"/>
    <mergeCell ref="AO55:AV55"/>
    <mergeCell ref="I52:U52"/>
    <mergeCell ref="V52:Z52"/>
    <mergeCell ref="AA52:AI52"/>
    <mergeCell ref="AJ52:AN52"/>
    <mergeCell ref="I57:U57"/>
    <mergeCell ref="V57:Z57"/>
    <mergeCell ref="AA57:AI57"/>
    <mergeCell ref="AJ57:AN57"/>
    <mergeCell ref="BQ62:CB62"/>
    <mergeCell ref="AR45:BC45"/>
    <mergeCell ref="BQ48:CB48"/>
    <mergeCell ref="BQ49:CB49"/>
    <mergeCell ref="A58:BP58"/>
    <mergeCell ref="AZ54:BC54"/>
    <mergeCell ref="I54:U54"/>
    <mergeCell ref="V54:Z54"/>
    <mergeCell ref="AA54:AI54"/>
    <mergeCell ref="AJ54:AN54"/>
    <mergeCell ref="AZ53:BC53"/>
    <mergeCell ref="I53:U53"/>
    <mergeCell ref="V53:Z53"/>
    <mergeCell ref="AA53:AI53"/>
    <mergeCell ref="AJ53:AN53"/>
    <mergeCell ref="AW52:AY52"/>
    <mergeCell ref="AZ52:BC52"/>
    <mergeCell ref="BD52:BJ52"/>
    <mergeCell ref="BK52:BP52"/>
    <mergeCell ref="BQ52:CB52"/>
    <mergeCell ref="BD55:BJ55"/>
    <mergeCell ref="BK55:BP55"/>
    <mergeCell ref="BQ55:CB55"/>
    <mergeCell ref="I55:U55"/>
    <mergeCell ref="A84:AC86"/>
    <mergeCell ref="A9:CB9"/>
    <mergeCell ref="A61:B61"/>
    <mergeCell ref="C61:H61"/>
    <mergeCell ref="I61:U61"/>
    <mergeCell ref="V61:Z61"/>
    <mergeCell ref="AA61:AI61"/>
    <mergeCell ref="AJ61:AN61"/>
    <mergeCell ref="AO61:AV61"/>
    <mergeCell ref="AW61:AY61"/>
    <mergeCell ref="AZ61:BC61"/>
    <mergeCell ref="BQ58:CB58"/>
    <mergeCell ref="BO85:BZ86"/>
    <mergeCell ref="CA85:CB86"/>
    <mergeCell ref="BD61:BJ61"/>
    <mergeCell ref="BK61:BP61"/>
    <mergeCell ref="BQ61:CB61"/>
    <mergeCell ref="AJ62:AN62"/>
    <mergeCell ref="AO62:AV62"/>
    <mergeCell ref="AW62:AY62"/>
    <mergeCell ref="AZ63:BC63"/>
    <mergeCell ref="BD62:BJ62"/>
    <mergeCell ref="AZ62:BC62"/>
    <mergeCell ref="BK62:BP62"/>
    <mergeCell ref="AJ67:AN67"/>
    <mergeCell ref="AZ67:BC67"/>
    <mergeCell ref="AZ64:BC64"/>
    <mergeCell ref="AJ65:AN65"/>
    <mergeCell ref="AJ68:AN68"/>
    <mergeCell ref="AO68:AV68"/>
    <mergeCell ref="AW68:AY68"/>
    <mergeCell ref="AA62:AI62"/>
    <mergeCell ref="V66:Z66"/>
    <mergeCell ref="AA66:AI66"/>
    <mergeCell ref="AJ66:AN66"/>
    <mergeCell ref="AZ66:BC66"/>
    <mergeCell ref="I68:U68"/>
    <mergeCell ref="V68:Z68"/>
    <mergeCell ref="AA68:AI68"/>
    <mergeCell ref="A67:H67"/>
    <mergeCell ref="I65:U65"/>
    <mergeCell ref="V65:Z65"/>
    <mergeCell ref="AA65:AI65"/>
    <mergeCell ref="I67:U67"/>
    <mergeCell ref="V67:Z67"/>
    <mergeCell ref="AA67:AI67"/>
    <mergeCell ref="I66:U66"/>
    <mergeCell ref="A65:H66"/>
    <mergeCell ref="AA63:AI63"/>
    <mergeCell ref="AW74:AY74"/>
    <mergeCell ref="AZ74:BC74"/>
    <mergeCell ref="BD74:BJ74"/>
    <mergeCell ref="BK74:BP74"/>
    <mergeCell ref="BQ74:CB74"/>
    <mergeCell ref="AZ73:BC73"/>
    <mergeCell ref="AZ65:BC65"/>
    <mergeCell ref="I73:U73"/>
    <mergeCell ref="V73:Z73"/>
    <mergeCell ref="AA73:AI73"/>
    <mergeCell ref="AJ73:AN73"/>
    <mergeCell ref="V72:Z72"/>
    <mergeCell ref="AA72:AI72"/>
    <mergeCell ref="AJ72:AN72"/>
    <mergeCell ref="BK68:BP68"/>
    <mergeCell ref="BQ68:CB68"/>
    <mergeCell ref="I69:U69"/>
    <mergeCell ref="V69:Z69"/>
    <mergeCell ref="AA69:AI69"/>
    <mergeCell ref="AJ69:AN69"/>
    <mergeCell ref="AZ69:BC69"/>
    <mergeCell ref="AZ68:BC68"/>
    <mergeCell ref="BD68:BJ68"/>
    <mergeCell ref="AZ71:BC71"/>
    <mergeCell ref="AZ72:BC72"/>
    <mergeCell ref="A69:H69"/>
    <mergeCell ref="I75:U75"/>
    <mergeCell ref="V75:Z75"/>
    <mergeCell ref="AA75:AI75"/>
    <mergeCell ref="AJ75:AN75"/>
    <mergeCell ref="I70:U70"/>
    <mergeCell ref="V70:Z70"/>
    <mergeCell ref="AA70:AI70"/>
    <mergeCell ref="AJ70:AN70"/>
    <mergeCell ref="I71:U71"/>
    <mergeCell ref="V71:Z71"/>
    <mergeCell ref="AA71:AI71"/>
    <mergeCell ref="AJ71:AN71"/>
    <mergeCell ref="I72:U72"/>
    <mergeCell ref="I74:U74"/>
    <mergeCell ref="V74:Z74"/>
    <mergeCell ref="AA74:AI74"/>
    <mergeCell ref="AJ74:AN74"/>
    <mergeCell ref="AO74:AV74"/>
    <mergeCell ref="A74:B74"/>
    <mergeCell ref="A80:BP80"/>
    <mergeCell ref="BQ80:CB80"/>
    <mergeCell ref="AE84:BC86"/>
    <mergeCell ref="BD50:CB51"/>
    <mergeCell ref="AO50:AY51"/>
    <mergeCell ref="AO53:AY54"/>
    <mergeCell ref="BD53:CB54"/>
    <mergeCell ref="AO56:AY57"/>
    <mergeCell ref="BD56:CB57"/>
    <mergeCell ref="C51:H51"/>
    <mergeCell ref="C50:H50"/>
    <mergeCell ref="A49:B51"/>
    <mergeCell ref="A52:B54"/>
    <mergeCell ref="C53:H53"/>
    <mergeCell ref="C54:H54"/>
    <mergeCell ref="A55:B57"/>
    <mergeCell ref="A70:H70"/>
    <mergeCell ref="I79:U79"/>
    <mergeCell ref="V79:Z79"/>
    <mergeCell ref="AA79:AI79"/>
    <mergeCell ref="AJ79:AN79"/>
    <mergeCell ref="AZ79:BC79"/>
    <mergeCell ref="AZ75:BC75"/>
    <mergeCell ref="AZ70:BC70"/>
    <mergeCell ref="A75:H75"/>
    <mergeCell ref="A76:H76"/>
    <mergeCell ref="I76:U76"/>
    <mergeCell ref="V76:Z76"/>
    <mergeCell ref="C56:H56"/>
    <mergeCell ref="C57:H57"/>
    <mergeCell ref="AJ64:AN64"/>
    <mergeCell ref="I64:U64"/>
    <mergeCell ref="V64:Z64"/>
    <mergeCell ref="AA64:AI64"/>
    <mergeCell ref="A68:B68"/>
    <mergeCell ref="A73:H73"/>
    <mergeCell ref="AJ63:AN63"/>
    <mergeCell ref="A64:H64"/>
    <mergeCell ref="A63:H63"/>
    <mergeCell ref="A62:B62"/>
    <mergeCell ref="I62:U62"/>
    <mergeCell ref="V62:Z62"/>
    <mergeCell ref="I63:U63"/>
    <mergeCell ref="V63:Z63"/>
    <mergeCell ref="AZ78:BC78"/>
    <mergeCell ref="A79:H79"/>
    <mergeCell ref="I78:U78"/>
    <mergeCell ref="V78:Z78"/>
    <mergeCell ref="AA78:AI78"/>
    <mergeCell ref="AJ78:AN78"/>
    <mergeCell ref="AA76:AI76"/>
    <mergeCell ref="AJ76:AN76"/>
    <mergeCell ref="AZ76:BC76"/>
    <mergeCell ref="I77:U77"/>
    <mergeCell ref="V77:Z77"/>
    <mergeCell ref="AA77:AI77"/>
    <mergeCell ref="AJ77:AN77"/>
    <mergeCell ref="AZ77:BC77"/>
    <mergeCell ref="I10:U10"/>
    <mergeCell ref="AA11:AD11"/>
    <mergeCell ref="V10:AD10"/>
    <mergeCell ref="AA12:AD12"/>
    <mergeCell ref="AA13:AD13"/>
    <mergeCell ref="AA14:AD14"/>
    <mergeCell ref="AA15:AD15"/>
    <mergeCell ref="AA16:AD16"/>
    <mergeCell ref="AA17:AD17"/>
    <mergeCell ref="V11:Z11"/>
    <mergeCell ref="I17:R17"/>
    <mergeCell ref="I16:R16"/>
    <mergeCell ref="S13:U13"/>
    <mergeCell ref="S12:U12"/>
    <mergeCell ref="I14:R14"/>
    <mergeCell ref="I11:R11"/>
    <mergeCell ref="V12:Z12"/>
    <mergeCell ref="V13:Z13"/>
    <mergeCell ref="V14:Z14"/>
    <mergeCell ref="C12:H12"/>
    <mergeCell ref="I12:R12"/>
    <mergeCell ref="C13:H13"/>
    <mergeCell ref="I13:R13"/>
    <mergeCell ref="C14:H14"/>
    <mergeCell ref="I31:R31"/>
    <mergeCell ref="S31:U31"/>
    <mergeCell ref="I27:R27"/>
    <mergeCell ref="I28:R28"/>
    <mergeCell ref="A29:AD29"/>
    <mergeCell ref="V28:Z28"/>
    <mergeCell ref="V27:Z27"/>
    <mergeCell ref="S27:U27"/>
    <mergeCell ref="V21:Z21"/>
    <mergeCell ref="V22:Z22"/>
    <mergeCell ref="I26:U26"/>
    <mergeCell ref="C26:H26"/>
    <mergeCell ref="A26:B26"/>
    <mergeCell ref="S22:U22"/>
    <mergeCell ref="C22:H22"/>
    <mergeCell ref="I22:R22"/>
    <mergeCell ref="V26:AD26"/>
    <mergeCell ref="A27:B28"/>
    <mergeCell ref="A30:B31"/>
    <mergeCell ref="AL28:AQ28"/>
    <mergeCell ref="AL29:AQ29"/>
    <mergeCell ref="AE30:AK30"/>
    <mergeCell ref="AR30:BC30"/>
    <mergeCell ref="AE28:AK28"/>
    <mergeCell ref="AE29:AK29"/>
    <mergeCell ref="C30:H30"/>
    <mergeCell ref="V30:Z30"/>
    <mergeCell ref="C27:H27"/>
    <mergeCell ref="C28:H28"/>
    <mergeCell ref="S28:U28"/>
    <mergeCell ref="AA27:AD27"/>
    <mergeCell ref="AA28:AD28"/>
    <mergeCell ref="A33:B34"/>
    <mergeCell ref="C33:H33"/>
    <mergeCell ref="V33:Z33"/>
    <mergeCell ref="AA36:AD36"/>
    <mergeCell ref="AE36:AK36"/>
    <mergeCell ref="AL36:AQ36"/>
    <mergeCell ref="AR36:BC36"/>
    <mergeCell ref="AE37:AK37"/>
    <mergeCell ref="AL37:AQ37"/>
    <mergeCell ref="AR37:BC37"/>
    <mergeCell ref="A36:B37"/>
    <mergeCell ref="AA43:AD43"/>
    <mergeCell ref="AE43:AK43"/>
    <mergeCell ref="AL43:AQ43"/>
    <mergeCell ref="AR43:BC43"/>
    <mergeCell ref="AE44:AK44"/>
    <mergeCell ref="AL44:AQ44"/>
    <mergeCell ref="AR44:BC44"/>
    <mergeCell ref="AA42:AD42"/>
    <mergeCell ref="AL42:AQ42"/>
    <mergeCell ref="A44:AD44"/>
    <mergeCell ref="A42:B43"/>
    <mergeCell ref="C43:H43"/>
    <mergeCell ref="C42:H42"/>
    <mergeCell ref="A45:AQ45"/>
    <mergeCell ref="A23:AQ23"/>
    <mergeCell ref="I30:R30"/>
    <mergeCell ref="S30:U30"/>
    <mergeCell ref="AA30:AD30"/>
    <mergeCell ref="AL30:AQ30"/>
    <mergeCell ref="A32:AD32"/>
    <mergeCell ref="I33:R33"/>
    <mergeCell ref="S33:U33"/>
    <mergeCell ref="AA33:AD33"/>
    <mergeCell ref="I34:R34"/>
    <mergeCell ref="S34:U34"/>
    <mergeCell ref="AA34:AD34"/>
    <mergeCell ref="AL34:AQ34"/>
    <mergeCell ref="A35:AD35"/>
    <mergeCell ref="I37:R37"/>
    <mergeCell ref="S37:U37"/>
    <mergeCell ref="AA37:AD37"/>
    <mergeCell ref="A38:AD38"/>
    <mergeCell ref="AL38:AQ38"/>
    <mergeCell ref="I42:R42"/>
    <mergeCell ref="S42:U42"/>
    <mergeCell ref="I43:R43"/>
    <mergeCell ref="S43:U43"/>
  </mergeCells>
  <phoneticPr fontId="2"/>
  <pageMargins left="0.70866141732283472" right="0.70866141732283472" top="0.55118110236220474" bottom="0.55118110236220474" header="0.31496062992125984" footer="0.31496062992125984"/>
  <pageSetup paperSize="9" scale="88" orientation="portrait" verticalDpi="0" r:id="rId1"/>
  <rowBreaks count="1" manualBreakCount="1">
    <brk id="46" max="7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計算シート</vt:lpstr>
      <vt:lpstr>計算シート!Print_Area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kyouiku2</dc:creator>
  <cp:lastModifiedBy>松本　睦美</cp:lastModifiedBy>
  <dcterms:created xsi:type="dcterms:W3CDTF">2024-01-24T00:28:47Z</dcterms:created>
  <dcterms:modified xsi:type="dcterms:W3CDTF">2026-06-25T04:52:34Z</dcterms:modified>
</cp:coreProperties>
</file>